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bmen\файлы\ПЛАНОВО-ЭКОНОМИЧЕСКИЙ ОТДЕЛ\6. Письма\4. Минфин ЧР\Новая папка\"/>
    </mc:Choice>
  </mc:AlternateContent>
  <bookViews>
    <workbookView xWindow="0" yWindow="0" windowWidth="28800" windowHeight="12000" tabRatio="601"/>
  </bookViews>
  <sheets>
    <sheet name="ТЛ" sheetId="5" r:id="rId1"/>
    <sheet name="СШ" sheetId="14" r:id="rId2"/>
    <sheet name="ФСК" sheetId="2" r:id="rId3"/>
    <sheet name="РЦСП" sheetId="16" r:id="rId4"/>
    <sheet name="РШК" sheetId="4" r:id="rId5"/>
    <sheet name="Ламан АЗ " sheetId="15" r:id="rId6"/>
    <sheet name="Академия футбола Рамзан " sheetId="17" r:id="rId7"/>
    <sheet name="ГБУ РЦТ" sheetId="9" r:id="rId8"/>
    <sheet name="рейтинг учреждения " sheetId="10" state="hidden" r:id="rId9"/>
  </sheets>
  <definedNames>
    <definedName name="_xlnm.Print_Area" localSheetId="1">СШ!$A$3:$FK$191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14" i="15" l="1"/>
  <c r="P14" i="15"/>
  <c r="FG17" i="14"/>
  <c r="FF17" i="14"/>
  <c r="FD17" i="14"/>
  <c r="FC17" i="14"/>
  <c r="FA17" i="14"/>
  <c r="EZ17" i="14"/>
  <c r="EW17" i="14"/>
  <c r="EX17" i="14"/>
  <c r="EU17" i="14"/>
  <c r="ET17" i="14"/>
  <c r="ER17" i="14"/>
  <c r="EQ17" i="14"/>
  <c r="EO17" i="14"/>
  <c r="EN17" i="14"/>
  <c r="EL17" i="14"/>
  <c r="EK17" i="14"/>
  <c r="EI17" i="14"/>
  <c r="EH17" i="14"/>
  <c r="EF17" i="14"/>
  <c r="EE17" i="14"/>
  <c r="EC17" i="14"/>
  <c r="EB17" i="14"/>
  <c r="DZ17" i="14"/>
  <c r="DY17" i="14"/>
  <c r="DW17" i="14"/>
  <c r="DV17" i="14"/>
  <c r="DT17" i="14"/>
  <c r="DS17" i="14"/>
  <c r="DQ17" i="14"/>
  <c r="DP17" i="14"/>
  <c r="DN17" i="14"/>
  <c r="DM17" i="14"/>
  <c r="DK17" i="14"/>
  <c r="DJ17" i="14"/>
  <c r="DH17" i="14"/>
  <c r="DG17" i="14"/>
  <c r="DE17" i="14"/>
  <c r="DD17" i="14"/>
  <c r="DB17" i="14"/>
  <c r="DA17" i="14"/>
  <c r="CY17" i="14"/>
  <c r="CX17" i="14"/>
  <c r="CD17" i="14"/>
  <c r="CC17" i="14"/>
  <c r="CA17" i="14"/>
  <c r="BZ17" i="14"/>
  <c r="BX17" i="14"/>
  <c r="BW17" i="14"/>
  <c r="BU17" i="14"/>
  <c r="BT17" i="14"/>
  <c r="BR17" i="14"/>
  <c r="BQ17" i="14"/>
  <c r="BO17" i="14"/>
  <c r="BN17" i="14"/>
  <c r="BL17" i="14"/>
  <c r="BK17" i="14"/>
  <c r="BI17" i="14"/>
  <c r="BH17" i="14"/>
  <c r="CV17" i="14"/>
  <c r="CU17" i="14"/>
  <c r="CS17" i="14"/>
  <c r="CR17" i="14"/>
  <c r="CP17" i="14"/>
  <c r="CO17" i="14"/>
  <c r="CM17" i="14"/>
  <c r="CL17" i="14"/>
  <c r="CJ17" i="14"/>
  <c r="CI17" i="14"/>
  <c r="CG17" i="14"/>
  <c r="CF17" i="14"/>
  <c r="BF17" i="14"/>
  <c r="BE17" i="14"/>
  <c r="BC17" i="14"/>
  <c r="BB17" i="14"/>
  <c r="AZ17" i="14"/>
  <c r="AY17" i="14"/>
  <c r="AW17" i="14"/>
  <c r="AV17" i="14"/>
  <c r="AT17" i="14"/>
  <c r="AS17" i="14"/>
  <c r="AQ17" i="14"/>
  <c r="AP17" i="14"/>
  <c r="AN17" i="14"/>
  <c r="AM17" i="14"/>
  <c r="AK17" i="14"/>
  <c r="AJ17" i="14"/>
  <c r="AH17" i="14"/>
  <c r="AG17" i="14"/>
  <c r="AE17" i="14"/>
  <c r="AD17" i="14"/>
  <c r="AB17" i="14"/>
  <c r="AA17" i="14"/>
  <c r="Y17" i="14"/>
  <c r="X17" i="14"/>
  <c r="V17" i="14"/>
  <c r="U17" i="14"/>
  <c r="S17" i="14"/>
  <c r="R17" i="14"/>
  <c r="P17" i="14"/>
  <c r="O17" i="14"/>
  <c r="M17" i="14"/>
  <c r="L17" i="14"/>
  <c r="J17" i="14"/>
  <c r="I17" i="14"/>
  <c r="G17" i="14"/>
  <c r="F17" i="14"/>
  <c r="D17" i="14"/>
  <c r="C17" i="14"/>
  <c r="BD36" i="2" l="1"/>
  <c r="N29" i="17"/>
  <c r="BK8" i="2" l="1"/>
  <c r="BL9" i="2"/>
  <c r="BL10" i="2"/>
  <c r="BL11" i="2"/>
  <c r="BL12" i="2"/>
  <c r="BL13" i="2"/>
  <c r="BL14" i="2"/>
  <c r="BL15" i="2"/>
  <c r="BL16" i="2"/>
  <c r="BL17" i="2"/>
  <c r="BL18" i="2"/>
  <c r="BL19" i="2"/>
  <c r="BL20" i="2"/>
  <c r="BL21" i="2"/>
  <c r="BL22" i="2"/>
  <c r="BL23" i="2"/>
  <c r="BL24" i="2"/>
  <c r="BL25" i="2"/>
  <c r="BL26" i="2"/>
  <c r="BL27" i="2"/>
  <c r="BL28" i="2"/>
  <c r="BL29" i="2"/>
  <c r="BL30" i="2"/>
  <c r="BL31" i="2"/>
  <c r="BL32" i="2"/>
  <c r="BL33" i="2"/>
  <c r="BL34" i="2"/>
  <c r="BL35" i="2"/>
  <c r="BL36" i="2"/>
  <c r="BL37" i="2"/>
  <c r="BL38" i="2"/>
  <c r="BK9" i="2"/>
  <c r="BK10" i="2"/>
  <c r="BK11" i="2"/>
  <c r="BK12" i="2"/>
  <c r="BK13" i="2"/>
  <c r="BK14" i="2"/>
  <c r="BK15" i="2"/>
  <c r="BK16" i="2"/>
  <c r="BK17" i="2"/>
  <c r="BK18" i="2"/>
  <c r="BK19" i="2"/>
  <c r="BK20" i="2"/>
  <c r="BK21" i="2"/>
  <c r="BK22" i="2"/>
  <c r="BK23" i="2"/>
  <c r="BK24" i="2"/>
  <c r="BK25" i="2"/>
  <c r="BK26" i="2"/>
  <c r="BK27" i="2"/>
  <c r="BK28" i="2"/>
  <c r="BK29" i="2"/>
  <c r="BK30" i="2"/>
  <c r="BK31" i="2"/>
  <c r="BK32" i="2"/>
  <c r="BK33" i="2"/>
  <c r="BK34" i="2"/>
  <c r="BK35" i="2"/>
  <c r="BK36" i="2"/>
  <c r="BK37" i="2"/>
  <c r="BK38" i="2"/>
  <c r="BL8" i="2"/>
  <c r="N65" i="15" l="1"/>
  <c r="O65" i="15" s="1"/>
  <c r="I10" i="4"/>
  <c r="O10" i="4" s="1"/>
  <c r="O13" i="4"/>
  <c r="BI36" i="2" l="1"/>
  <c r="AW36" i="2"/>
  <c r="AB36" i="2"/>
  <c r="Y36" i="2"/>
  <c r="M36" i="2"/>
  <c r="G36" i="2"/>
  <c r="D36" i="2"/>
  <c r="FG190" i="14" l="1"/>
  <c r="FD190" i="14"/>
  <c r="FA190" i="14"/>
  <c r="EX190" i="14"/>
  <c r="EU190" i="14"/>
  <c r="ER190" i="14"/>
  <c r="EO190" i="14"/>
  <c r="EL190" i="14"/>
  <c r="EI190" i="14"/>
  <c r="EF190" i="14"/>
  <c r="EC190" i="14"/>
  <c r="DZ190" i="14"/>
  <c r="DW190" i="14"/>
  <c r="DT190" i="14"/>
  <c r="DQ190" i="14"/>
  <c r="DN190" i="14"/>
  <c r="DK190" i="14"/>
  <c r="DH190" i="14"/>
  <c r="DE190" i="14"/>
  <c r="DB190" i="14"/>
  <c r="CY190" i="14"/>
  <c r="CV190" i="14"/>
  <c r="CS190" i="14"/>
  <c r="CP190" i="14"/>
  <c r="CM190" i="14"/>
  <c r="CJ190" i="14"/>
  <c r="CG190" i="14"/>
  <c r="CD190" i="14"/>
  <c r="CA190" i="14"/>
  <c r="BX190" i="14"/>
  <c r="BU190" i="14"/>
  <c r="BR190" i="14"/>
  <c r="BO190" i="14"/>
  <c r="BL190" i="14"/>
  <c r="BI190" i="14"/>
  <c r="BC190" i="14"/>
  <c r="AZ190" i="14"/>
  <c r="AW190" i="14"/>
  <c r="AT190" i="14"/>
  <c r="AQ190" i="14"/>
  <c r="AN190" i="14"/>
  <c r="AK190" i="14"/>
  <c r="AH190" i="14"/>
  <c r="AE190" i="14"/>
  <c r="AB190" i="14"/>
  <c r="Y190" i="14"/>
  <c r="V190" i="14"/>
  <c r="S190" i="14"/>
  <c r="P190" i="14"/>
  <c r="M190" i="14"/>
  <c r="J190" i="14"/>
  <c r="G190" i="14"/>
  <c r="H190" i="14" s="1"/>
  <c r="D190" i="14"/>
  <c r="FJ190" i="14" l="1"/>
  <c r="BM23" i="2"/>
  <c r="BM24" i="2"/>
  <c r="BM31" i="2"/>
  <c r="BM32" i="2"/>
  <c r="BM9" i="2"/>
  <c r="BM12" i="2"/>
  <c r="BM13" i="2"/>
  <c r="BM14" i="2"/>
  <c r="BM15" i="2"/>
  <c r="BM17" i="2"/>
  <c r="BM18" i="2"/>
  <c r="BM19" i="2"/>
  <c r="BM20" i="2"/>
  <c r="BM21" i="2"/>
  <c r="BM22" i="2"/>
  <c r="BM25" i="2"/>
  <c r="BM26" i="2"/>
  <c r="BM28" i="2"/>
  <c r="BM29" i="2"/>
  <c r="BM30" i="2"/>
  <c r="BM33" i="2"/>
  <c r="BM36" i="2"/>
  <c r="BM37" i="2"/>
  <c r="BM38" i="2"/>
  <c r="BM8" i="2"/>
  <c r="BJ20" i="2"/>
  <c r="BJ21" i="2"/>
  <c r="BJ23" i="2"/>
  <c r="BJ24" i="2"/>
  <c r="BJ31" i="2"/>
  <c r="BJ32" i="2"/>
  <c r="BJ36" i="2"/>
  <c r="BJ37" i="2"/>
  <c r="BJ38" i="2"/>
  <c r="BG23" i="2"/>
  <c r="BG36" i="2"/>
  <c r="BG37" i="2"/>
  <c r="BG38" i="2"/>
  <c r="BD22" i="2"/>
  <c r="BD23" i="2"/>
  <c r="BD30" i="2"/>
  <c r="BD33" i="2"/>
  <c r="BD37" i="2"/>
  <c r="BD38" i="2"/>
  <c r="BJ9" i="2" l="1"/>
  <c r="BJ12" i="2"/>
  <c r="BJ13" i="2"/>
  <c r="BJ8" i="2"/>
  <c r="BG9" i="2"/>
  <c r="BG12" i="2"/>
  <c r="BG8" i="2"/>
  <c r="BD9" i="2"/>
  <c r="BD12" i="2"/>
  <c r="BD19" i="2"/>
  <c r="BD8" i="2"/>
  <c r="BA9" i="2"/>
  <c r="BA12" i="2"/>
  <c r="BA23" i="2"/>
  <c r="BA36" i="2"/>
  <c r="BA37" i="2"/>
  <c r="BA38" i="2"/>
  <c r="BA8" i="2"/>
  <c r="AF9" i="2"/>
  <c r="AF12" i="2"/>
  <c r="AF13" i="2"/>
  <c r="AF17" i="2"/>
  <c r="AF23" i="2"/>
  <c r="AF24" i="2"/>
  <c r="AF28" i="2"/>
  <c r="AF36" i="2"/>
  <c r="AF37" i="2"/>
  <c r="AF38" i="2"/>
  <c r="Q9" i="2"/>
  <c r="Q12" i="2"/>
  <c r="Q13" i="2"/>
  <c r="Q23" i="2"/>
  <c r="Q24" i="2"/>
  <c r="Q36" i="2"/>
  <c r="Q37" i="2"/>
  <c r="Q38" i="2"/>
  <c r="N9" i="2"/>
  <c r="N12" i="2"/>
  <c r="N13" i="2"/>
  <c r="N18" i="2"/>
  <c r="N23" i="2"/>
  <c r="N24" i="2"/>
  <c r="N29" i="2"/>
  <c r="N36" i="2"/>
  <c r="N37" i="2"/>
  <c r="N38" i="2"/>
  <c r="K9" i="2"/>
  <c r="K12" i="2"/>
  <c r="K13" i="2"/>
  <c r="K23" i="2"/>
  <c r="K24" i="2"/>
  <c r="K36" i="2"/>
  <c r="K37" i="2"/>
  <c r="K38" i="2"/>
  <c r="H9" i="2"/>
  <c r="H12" i="2"/>
  <c r="H17" i="2"/>
  <c r="H18" i="2"/>
  <c r="H23" i="2"/>
  <c r="H28" i="2"/>
  <c r="H29" i="2"/>
  <c r="H36" i="2"/>
  <c r="H37" i="2"/>
  <c r="H38" i="2"/>
  <c r="E9" i="2"/>
  <c r="E12" i="2"/>
  <c r="E13" i="2"/>
  <c r="E23" i="2"/>
  <c r="E24" i="2"/>
  <c r="E36" i="2"/>
  <c r="E37" i="2"/>
  <c r="E38" i="2"/>
  <c r="K13" i="9" l="1"/>
  <c r="J13" i="9"/>
  <c r="K8" i="9"/>
  <c r="J8" i="9"/>
  <c r="L8" i="16"/>
  <c r="J10" i="4"/>
  <c r="F8" i="16"/>
  <c r="M29" i="17"/>
  <c r="Q65" i="15" l="1"/>
  <c r="P65" i="15"/>
  <c r="P52" i="15"/>
  <c r="R65" i="15" l="1"/>
  <c r="ET84" i="14"/>
  <c r="FC84" i="14"/>
  <c r="D84" i="14"/>
  <c r="F84" i="14"/>
  <c r="G84" i="14"/>
  <c r="I84" i="14"/>
  <c r="J84" i="14"/>
  <c r="L84" i="14"/>
  <c r="M84" i="14"/>
  <c r="O84" i="14"/>
  <c r="P84" i="14"/>
  <c r="R84" i="14"/>
  <c r="S84" i="14"/>
  <c r="U84" i="14"/>
  <c r="V84" i="14"/>
  <c r="X84" i="14"/>
  <c r="Y84" i="14"/>
  <c r="AA84" i="14"/>
  <c r="AB84" i="14"/>
  <c r="AD84" i="14"/>
  <c r="AE84" i="14"/>
  <c r="AG84" i="14"/>
  <c r="AH84" i="14"/>
  <c r="AJ84" i="14"/>
  <c r="AK84" i="14"/>
  <c r="AM84" i="14"/>
  <c r="AN84" i="14"/>
  <c r="AP84" i="14"/>
  <c r="AQ84" i="14"/>
  <c r="AS84" i="14"/>
  <c r="AT84" i="14"/>
  <c r="AV84" i="14"/>
  <c r="AW84" i="14"/>
  <c r="AY84" i="14"/>
  <c r="AZ84" i="14"/>
  <c r="BB84" i="14"/>
  <c r="BC84" i="14"/>
  <c r="BE84" i="14"/>
  <c r="BF84" i="14"/>
  <c r="BH84" i="14"/>
  <c r="BI84" i="14"/>
  <c r="BK84" i="14"/>
  <c r="BL84" i="14"/>
  <c r="BN84" i="14"/>
  <c r="BO84" i="14"/>
  <c r="BQ84" i="14"/>
  <c r="BR84" i="14"/>
  <c r="BT84" i="14"/>
  <c r="BU84" i="14"/>
  <c r="BW84" i="14"/>
  <c r="BX84" i="14"/>
  <c r="BZ84" i="14"/>
  <c r="CA84" i="14"/>
  <c r="CC84" i="14"/>
  <c r="CD84" i="14"/>
  <c r="CF84" i="14"/>
  <c r="CG84" i="14"/>
  <c r="CI84" i="14"/>
  <c r="CJ84" i="14"/>
  <c r="CL84" i="14"/>
  <c r="CM84" i="14"/>
  <c r="CO84" i="14"/>
  <c r="CP84" i="14"/>
  <c r="CR84" i="14"/>
  <c r="CS84" i="14"/>
  <c r="CU84" i="14"/>
  <c r="CV84" i="14"/>
  <c r="CX84" i="14"/>
  <c r="CY84" i="14"/>
  <c r="DA84" i="14"/>
  <c r="DB84" i="14"/>
  <c r="DD84" i="14"/>
  <c r="DE84" i="14"/>
  <c r="DG84" i="14"/>
  <c r="DH84" i="14"/>
  <c r="DJ84" i="14"/>
  <c r="DK84" i="14"/>
  <c r="DL84" i="14"/>
  <c r="DM84" i="14"/>
  <c r="DN84" i="14"/>
  <c r="DP84" i="14"/>
  <c r="DQ84" i="14"/>
  <c r="DS84" i="14"/>
  <c r="DT84" i="14"/>
  <c r="DV84" i="14"/>
  <c r="DW84" i="14"/>
  <c r="DY84" i="14"/>
  <c r="DZ84" i="14"/>
  <c r="EB84" i="14"/>
  <c r="EC84" i="14"/>
  <c r="EE84" i="14"/>
  <c r="EF84" i="14"/>
  <c r="EH84" i="14"/>
  <c r="EI84" i="14"/>
  <c r="EK84" i="14"/>
  <c r="EL84" i="14"/>
  <c r="EN84" i="14"/>
  <c r="EO84" i="14"/>
  <c r="EQ84" i="14"/>
  <c r="ER84" i="14"/>
  <c r="EU84" i="14"/>
  <c r="EW84" i="14"/>
  <c r="EX84" i="14"/>
  <c r="EZ84" i="14"/>
  <c r="FA84" i="14"/>
  <c r="FD84" i="14"/>
  <c r="FF84" i="14"/>
  <c r="FG84" i="14"/>
  <c r="C84" i="14"/>
  <c r="FG29" i="14"/>
  <c r="DC190" i="14" l="1"/>
  <c r="D165" i="14" l="1"/>
  <c r="F165" i="14"/>
  <c r="G165" i="14"/>
  <c r="I165" i="14"/>
  <c r="J165" i="14"/>
  <c r="L165" i="14"/>
  <c r="M165" i="14"/>
  <c r="O165" i="14"/>
  <c r="P165" i="14"/>
  <c r="R165" i="14"/>
  <c r="S165" i="14"/>
  <c r="U165" i="14"/>
  <c r="V165" i="14"/>
  <c r="X165" i="14"/>
  <c r="Y165" i="14"/>
  <c r="AA165" i="14"/>
  <c r="AB165" i="14"/>
  <c r="AD165" i="14"/>
  <c r="AE165" i="14"/>
  <c r="AG165" i="14"/>
  <c r="AH165" i="14"/>
  <c r="AJ165" i="14"/>
  <c r="AK165" i="14"/>
  <c r="AM165" i="14"/>
  <c r="AN165" i="14"/>
  <c r="AP165" i="14"/>
  <c r="AQ165" i="14"/>
  <c r="AS165" i="14"/>
  <c r="AT165" i="14"/>
  <c r="AV165" i="14"/>
  <c r="AW165" i="14"/>
  <c r="AY165" i="14"/>
  <c r="AZ165" i="14"/>
  <c r="BB165" i="14"/>
  <c r="BC165" i="14"/>
  <c r="BE165" i="14"/>
  <c r="BF165" i="14"/>
  <c r="BH165" i="14"/>
  <c r="BI165" i="14"/>
  <c r="BK165" i="14"/>
  <c r="BL165" i="14"/>
  <c r="BN165" i="14"/>
  <c r="BO165" i="14"/>
  <c r="BQ165" i="14"/>
  <c r="BR165" i="14"/>
  <c r="BT165" i="14"/>
  <c r="BU165" i="14"/>
  <c r="BW165" i="14"/>
  <c r="BX165" i="14"/>
  <c r="BZ165" i="14"/>
  <c r="CA165" i="14"/>
  <c r="CC165" i="14"/>
  <c r="CD165" i="14"/>
  <c r="CF165" i="14"/>
  <c r="CG165" i="14"/>
  <c r="CI165" i="14"/>
  <c r="CJ165" i="14"/>
  <c r="CL165" i="14"/>
  <c r="CM165" i="14"/>
  <c r="CO165" i="14"/>
  <c r="CP165" i="14"/>
  <c r="CR165" i="14"/>
  <c r="CS165" i="14"/>
  <c r="CU165" i="14"/>
  <c r="CV165" i="14"/>
  <c r="CX165" i="14"/>
  <c r="CY165" i="14"/>
  <c r="DA165" i="14"/>
  <c r="DB165" i="14"/>
  <c r="DD165" i="14"/>
  <c r="DE165" i="14"/>
  <c r="DG165" i="14"/>
  <c r="DH165" i="14"/>
  <c r="DJ165" i="14"/>
  <c r="DK165" i="14"/>
  <c r="DM165" i="14"/>
  <c r="DN165" i="14"/>
  <c r="DP165" i="14"/>
  <c r="DQ165" i="14"/>
  <c r="DS165" i="14"/>
  <c r="DT165" i="14"/>
  <c r="DV165" i="14"/>
  <c r="DW165" i="14"/>
  <c r="DY165" i="14"/>
  <c r="DZ165" i="14"/>
  <c r="EB165" i="14"/>
  <c r="EC165" i="14"/>
  <c r="EE165" i="14"/>
  <c r="EF165" i="14"/>
  <c r="EH165" i="14"/>
  <c r="EI165" i="14"/>
  <c r="EK165" i="14"/>
  <c r="EL165" i="14"/>
  <c r="EN165" i="14"/>
  <c r="EO165" i="14"/>
  <c r="EQ165" i="14"/>
  <c r="ER165" i="14"/>
  <c r="ET165" i="14"/>
  <c r="EU165" i="14"/>
  <c r="EW165" i="14"/>
  <c r="EX165" i="14"/>
  <c r="EZ165" i="14"/>
  <c r="FA165" i="14"/>
  <c r="FC165" i="14"/>
  <c r="FD165" i="14"/>
  <c r="FE165" i="14"/>
  <c r="FF165" i="14"/>
  <c r="FG165" i="14"/>
  <c r="C165" i="14"/>
  <c r="D160" i="14"/>
  <c r="F160" i="14"/>
  <c r="G160" i="14"/>
  <c r="I160" i="14"/>
  <c r="J160" i="14"/>
  <c r="L160" i="14"/>
  <c r="M160" i="14"/>
  <c r="O160" i="14"/>
  <c r="P160" i="14"/>
  <c r="R160" i="14"/>
  <c r="S160" i="14"/>
  <c r="U160" i="14"/>
  <c r="V160" i="14"/>
  <c r="X160" i="14"/>
  <c r="Y160" i="14"/>
  <c r="AA160" i="14"/>
  <c r="AB160" i="14"/>
  <c r="AD160" i="14"/>
  <c r="AE160" i="14"/>
  <c r="AG160" i="14"/>
  <c r="AH160" i="14"/>
  <c r="AJ160" i="14"/>
  <c r="AK160" i="14"/>
  <c r="AM160" i="14"/>
  <c r="AN160" i="14"/>
  <c r="AP160" i="14"/>
  <c r="AQ160" i="14"/>
  <c r="AS160" i="14"/>
  <c r="AT160" i="14"/>
  <c r="AV160" i="14"/>
  <c r="AW160" i="14"/>
  <c r="AY160" i="14"/>
  <c r="AZ160" i="14"/>
  <c r="BB160" i="14"/>
  <c r="BC160" i="14"/>
  <c r="BE160" i="14"/>
  <c r="BF160" i="14"/>
  <c r="BH160" i="14"/>
  <c r="BI160" i="14"/>
  <c r="BK160" i="14"/>
  <c r="BL160" i="14"/>
  <c r="BN160" i="14"/>
  <c r="BO160" i="14"/>
  <c r="BQ160" i="14"/>
  <c r="BR160" i="14"/>
  <c r="BT160" i="14"/>
  <c r="BU160" i="14"/>
  <c r="BW160" i="14"/>
  <c r="BX160" i="14"/>
  <c r="BZ160" i="14"/>
  <c r="CA160" i="14"/>
  <c r="CC160" i="14"/>
  <c r="CD160" i="14"/>
  <c r="CF160" i="14"/>
  <c r="CG160" i="14"/>
  <c r="CI160" i="14"/>
  <c r="CJ160" i="14"/>
  <c r="CL160" i="14"/>
  <c r="CM160" i="14"/>
  <c r="CO160" i="14"/>
  <c r="CP160" i="14"/>
  <c r="CR160" i="14"/>
  <c r="CS160" i="14"/>
  <c r="CU160" i="14"/>
  <c r="CV160" i="14"/>
  <c r="CX160" i="14"/>
  <c r="CY160" i="14"/>
  <c r="DA160" i="14"/>
  <c r="DB160" i="14"/>
  <c r="DD160" i="14"/>
  <c r="DE160" i="14"/>
  <c r="DG160" i="14"/>
  <c r="DH160" i="14"/>
  <c r="DJ160" i="14"/>
  <c r="DK160" i="14"/>
  <c r="DM160" i="14"/>
  <c r="DN160" i="14"/>
  <c r="DP160" i="14"/>
  <c r="DQ160" i="14"/>
  <c r="DS160" i="14"/>
  <c r="DT160" i="14"/>
  <c r="DV160" i="14"/>
  <c r="DW160" i="14"/>
  <c r="DY160" i="14"/>
  <c r="DZ160" i="14"/>
  <c r="EB160" i="14"/>
  <c r="EC160" i="14"/>
  <c r="EE160" i="14"/>
  <c r="EF160" i="14"/>
  <c r="EH160" i="14"/>
  <c r="EI160" i="14"/>
  <c r="EK160" i="14"/>
  <c r="EL160" i="14"/>
  <c r="EN160" i="14"/>
  <c r="EO160" i="14"/>
  <c r="EQ160" i="14"/>
  <c r="ER160" i="14"/>
  <c r="ET160" i="14"/>
  <c r="EU160" i="14"/>
  <c r="EW160" i="14"/>
  <c r="EX160" i="14"/>
  <c r="EZ160" i="14"/>
  <c r="FA160" i="14"/>
  <c r="FC160" i="14"/>
  <c r="FD160" i="14"/>
  <c r="FE160" i="14"/>
  <c r="FF160" i="14"/>
  <c r="FG160" i="14"/>
  <c r="C160" i="14"/>
  <c r="D155" i="14"/>
  <c r="F155" i="14"/>
  <c r="G155" i="14"/>
  <c r="I155" i="14"/>
  <c r="J155" i="14"/>
  <c r="L155" i="14"/>
  <c r="M155" i="14"/>
  <c r="O155" i="14"/>
  <c r="P155" i="14"/>
  <c r="R155" i="14"/>
  <c r="S155" i="14"/>
  <c r="U155" i="14"/>
  <c r="V155" i="14"/>
  <c r="X155" i="14"/>
  <c r="Y155" i="14"/>
  <c r="AA155" i="14"/>
  <c r="AB155" i="14"/>
  <c r="AD155" i="14"/>
  <c r="AE155" i="14"/>
  <c r="AG155" i="14"/>
  <c r="AH155" i="14"/>
  <c r="AJ155" i="14"/>
  <c r="AK155" i="14"/>
  <c r="AM155" i="14"/>
  <c r="AN155" i="14"/>
  <c r="AP155" i="14"/>
  <c r="AQ155" i="14"/>
  <c r="AS155" i="14"/>
  <c r="AT155" i="14"/>
  <c r="AV155" i="14"/>
  <c r="AW155" i="14"/>
  <c r="AY155" i="14"/>
  <c r="AZ155" i="14"/>
  <c r="BB155" i="14"/>
  <c r="BC155" i="14"/>
  <c r="BE155" i="14"/>
  <c r="BF155" i="14"/>
  <c r="BH155" i="14"/>
  <c r="BI155" i="14"/>
  <c r="BK155" i="14"/>
  <c r="BL155" i="14"/>
  <c r="BN155" i="14"/>
  <c r="BO155" i="14"/>
  <c r="BQ155" i="14"/>
  <c r="BR155" i="14"/>
  <c r="BT155" i="14"/>
  <c r="BU155" i="14"/>
  <c r="BW155" i="14"/>
  <c r="BX155" i="14"/>
  <c r="BZ155" i="14"/>
  <c r="CA155" i="14"/>
  <c r="CC155" i="14"/>
  <c r="CD155" i="14"/>
  <c r="CF155" i="14"/>
  <c r="CG155" i="14"/>
  <c r="CI155" i="14"/>
  <c r="CJ155" i="14"/>
  <c r="CL155" i="14"/>
  <c r="CM155" i="14"/>
  <c r="CO155" i="14"/>
  <c r="CP155" i="14"/>
  <c r="CR155" i="14"/>
  <c r="CS155" i="14"/>
  <c r="CU155" i="14"/>
  <c r="CV155" i="14"/>
  <c r="CX155" i="14"/>
  <c r="CY155" i="14"/>
  <c r="DA155" i="14"/>
  <c r="DB155" i="14"/>
  <c r="DD155" i="14"/>
  <c r="DE155" i="14"/>
  <c r="DG155" i="14"/>
  <c r="DH155" i="14"/>
  <c r="DJ155" i="14"/>
  <c r="DK155" i="14"/>
  <c r="DM155" i="14"/>
  <c r="DN155" i="14"/>
  <c r="DP155" i="14"/>
  <c r="DQ155" i="14"/>
  <c r="DS155" i="14"/>
  <c r="DT155" i="14"/>
  <c r="DV155" i="14"/>
  <c r="DW155" i="14"/>
  <c r="DY155" i="14"/>
  <c r="DZ155" i="14"/>
  <c r="EB155" i="14"/>
  <c r="EC155" i="14"/>
  <c r="EE155" i="14"/>
  <c r="EF155" i="14"/>
  <c r="EH155" i="14"/>
  <c r="EI155" i="14"/>
  <c r="EK155" i="14"/>
  <c r="EL155" i="14"/>
  <c r="EN155" i="14"/>
  <c r="EO155" i="14"/>
  <c r="EQ155" i="14"/>
  <c r="ER155" i="14"/>
  <c r="ET155" i="14"/>
  <c r="EU155" i="14"/>
  <c r="EW155" i="14"/>
  <c r="EX155" i="14"/>
  <c r="EZ155" i="14"/>
  <c r="FA155" i="14"/>
  <c r="FC155" i="14"/>
  <c r="FD155" i="14"/>
  <c r="FE155" i="14"/>
  <c r="FF155" i="14"/>
  <c r="FG155" i="14"/>
  <c r="C155" i="14"/>
  <c r="D150" i="14"/>
  <c r="F150" i="14"/>
  <c r="G150" i="14"/>
  <c r="I150" i="14"/>
  <c r="J150" i="14"/>
  <c r="L150" i="14"/>
  <c r="M150" i="14"/>
  <c r="O150" i="14"/>
  <c r="P150" i="14"/>
  <c r="R150" i="14"/>
  <c r="S150" i="14"/>
  <c r="U150" i="14"/>
  <c r="V150" i="14"/>
  <c r="X150" i="14"/>
  <c r="Y150" i="14"/>
  <c r="AA150" i="14"/>
  <c r="AB150" i="14"/>
  <c r="AD150" i="14"/>
  <c r="AE150" i="14"/>
  <c r="AG150" i="14"/>
  <c r="AH150" i="14"/>
  <c r="AJ150" i="14"/>
  <c r="AK150" i="14"/>
  <c r="AM150" i="14"/>
  <c r="AN150" i="14"/>
  <c r="AP150" i="14"/>
  <c r="AQ150" i="14"/>
  <c r="AS150" i="14"/>
  <c r="AT150" i="14"/>
  <c r="AV150" i="14"/>
  <c r="AW150" i="14"/>
  <c r="AY150" i="14"/>
  <c r="AZ150" i="14"/>
  <c r="BB150" i="14"/>
  <c r="BC150" i="14"/>
  <c r="BE150" i="14"/>
  <c r="BF150" i="14"/>
  <c r="BH150" i="14"/>
  <c r="BI150" i="14"/>
  <c r="BK150" i="14"/>
  <c r="BL150" i="14"/>
  <c r="BN150" i="14"/>
  <c r="BO150" i="14"/>
  <c r="BQ150" i="14"/>
  <c r="BR150" i="14"/>
  <c r="BT150" i="14"/>
  <c r="BU150" i="14"/>
  <c r="BW150" i="14"/>
  <c r="BX150" i="14"/>
  <c r="BZ150" i="14"/>
  <c r="CA150" i="14"/>
  <c r="CC150" i="14"/>
  <c r="CD150" i="14"/>
  <c r="CF150" i="14"/>
  <c r="CG150" i="14"/>
  <c r="CI150" i="14"/>
  <c r="CJ150" i="14"/>
  <c r="CL150" i="14"/>
  <c r="CM150" i="14"/>
  <c r="CO150" i="14"/>
  <c r="CP150" i="14"/>
  <c r="CR150" i="14"/>
  <c r="CS150" i="14"/>
  <c r="CU150" i="14"/>
  <c r="CV150" i="14"/>
  <c r="CX150" i="14"/>
  <c r="CY150" i="14"/>
  <c r="DA150" i="14"/>
  <c r="DB150" i="14"/>
  <c r="DD150" i="14"/>
  <c r="DE150" i="14"/>
  <c r="DG150" i="14"/>
  <c r="DH150" i="14"/>
  <c r="DJ150" i="14"/>
  <c r="DK150" i="14"/>
  <c r="DM150" i="14"/>
  <c r="DN150" i="14"/>
  <c r="DP150" i="14"/>
  <c r="DQ150" i="14"/>
  <c r="DS150" i="14"/>
  <c r="DT150" i="14"/>
  <c r="DV150" i="14"/>
  <c r="DW150" i="14"/>
  <c r="DY150" i="14"/>
  <c r="DZ150" i="14"/>
  <c r="EB150" i="14"/>
  <c r="EC150" i="14"/>
  <c r="EE150" i="14"/>
  <c r="EF150" i="14"/>
  <c r="EH150" i="14"/>
  <c r="EI150" i="14"/>
  <c r="EK150" i="14"/>
  <c r="EL150" i="14"/>
  <c r="EN150" i="14"/>
  <c r="EO150" i="14"/>
  <c r="EQ150" i="14"/>
  <c r="ER150" i="14"/>
  <c r="ET150" i="14"/>
  <c r="EU150" i="14"/>
  <c r="EW150" i="14"/>
  <c r="EX150" i="14"/>
  <c r="EZ150" i="14"/>
  <c r="FA150" i="14"/>
  <c r="FC150" i="14"/>
  <c r="FD150" i="14"/>
  <c r="FE150" i="14"/>
  <c r="FF150" i="14"/>
  <c r="FG150" i="14"/>
  <c r="C150" i="14"/>
  <c r="D145" i="14"/>
  <c r="F145" i="14"/>
  <c r="G145" i="14"/>
  <c r="I145" i="14"/>
  <c r="J145" i="14"/>
  <c r="L145" i="14"/>
  <c r="M145" i="14"/>
  <c r="O145" i="14"/>
  <c r="P145" i="14"/>
  <c r="R145" i="14"/>
  <c r="S145" i="14"/>
  <c r="U145" i="14"/>
  <c r="V145" i="14"/>
  <c r="X145" i="14"/>
  <c r="Y145" i="14"/>
  <c r="AA145" i="14"/>
  <c r="AB145" i="14"/>
  <c r="AD145" i="14"/>
  <c r="AE145" i="14"/>
  <c r="AG145" i="14"/>
  <c r="AH145" i="14"/>
  <c r="AJ145" i="14"/>
  <c r="AK145" i="14"/>
  <c r="AM145" i="14"/>
  <c r="AN145" i="14"/>
  <c r="AP145" i="14"/>
  <c r="AQ145" i="14"/>
  <c r="AS145" i="14"/>
  <c r="AT145" i="14"/>
  <c r="AV145" i="14"/>
  <c r="AW145" i="14"/>
  <c r="AY145" i="14"/>
  <c r="AZ145" i="14"/>
  <c r="BB145" i="14"/>
  <c r="BC145" i="14"/>
  <c r="BE145" i="14"/>
  <c r="BF145" i="14"/>
  <c r="BH145" i="14"/>
  <c r="BI145" i="14"/>
  <c r="BK145" i="14"/>
  <c r="BL145" i="14"/>
  <c r="BN145" i="14"/>
  <c r="BO145" i="14"/>
  <c r="BQ145" i="14"/>
  <c r="BR145" i="14"/>
  <c r="BT145" i="14"/>
  <c r="BU145" i="14"/>
  <c r="BW145" i="14"/>
  <c r="BX145" i="14"/>
  <c r="BZ145" i="14"/>
  <c r="CA145" i="14"/>
  <c r="CC145" i="14"/>
  <c r="CD145" i="14"/>
  <c r="CF145" i="14"/>
  <c r="CG145" i="14"/>
  <c r="CI145" i="14"/>
  <c r="CJ145" i="14"/>
  <c r="CL145" i="14"/>
  <c r="CM145" i="14"/>
  <c r="CO145" i="14"/>
  <c r="CP145" i="14"/>
  <c r="CR145" i="14"/>
  <c r="CS145" i="14"/>
  <c r="CU145" i="14"/>
  <c r="CV145" i="14"/>
  <c r="CX145" i="14"/>
  <c r="CY145" i="14"/>
  <c r="DA145" i="14"/>
  <c r="DB145" i="14"/>
  <c r="DD145" i="14"/>
  <c r="DE145" i="14"/>
  <c r="DG145" i="14"/>
  <c r="DH145" i="14"/>
  <c r="DJ145" i="14"/>
  <c r="DK145" i="14"/>
  <c r="DM145" i="14"/>
  <c r="DN145" i="14"/>
  <c r="DP145" i="14"/>
  <c r="DQ145" i="14"/>
  <c r="DS145" i="14"/>
  <c r="DT145" i="14"/>
  <c r="DV145" i="14"/>
  <c r="DW145" i="14"/>
  <c r="DY145" i="14"/>
  <c r="DZ145" i="14"/>
  <c r="EB145" i="14"/>
  <c r="EC145" i="14"/>
  <c r="EE145" i="14"/>
  <c r="EF145" i="14"/>
  <c r="EH145" i="14"/>
  <c r="EI145" i="14"/>
  <c r="EK145" i="14"/>
  <c r="EL145" i="14"/>
  <c r="EN145" i="14"/>
  <c r="EO145" i="14"/>
  <c r="EQ145" i="14"/>
  <c r="ER145" i="14"/>
  <c r="ET145" i="14"/>
  <c r="EU145" i="14"/>
  <c r="EW145" i="14"/>
  <c r="EX145" i="14"/>
  <c r="EZ145" i="14"/>
  <c r="FA145" i="14"/>
  <c r="FC145" i="14"/>
  <c r="FD145" i="14"/>
  <c r="FE145" i="14"/>
  <c r="FF145" i="14"/>
  <c r="FG145" i="14"/>
  <c r="D140" i="14"/>
  <c r="F140" i="14"/>
  <c r="G140" i="14"/>
  <c r="I140" i="14"/>
  <c r="J140" i="14"/>
  <c r="L140" i="14"/>
  <c r="M140" i="14"/>
  <c r="O140" i="14"/>
  <c r="P140" i="14"/>
  <c r="R140" i="14"/>
  <c r="S140" i="14"/>
  <c r="U140" i="14"/>
  <c r="V140" i="14"/>
  <c r="X140" i="14"/>
  <c r="Y140" i="14"/>
  <c r="AA140" i="14"/>
  <c r="AB140" i="14"/>
  <c r="AD140" i="14"/>
  <c r="AE140" i="14"/>
  <c r="AG140" i="14"/>
  <c r="AH140" i="14"/>
  <c r="AJ140" i="14"/>
  <c r="AK140" i="14"/>
  <c r="AM140" i="14"/>
  <c r="AN140" i="14"/>
  <c r="AP140" i="14"/>
  <c r="AQ140" i="14"/>
  <c r="AS140" i="14"/>
  <c r="AT140" i="14"/>
  <c r="AV140" i="14"/>
  <c r="AW140" i="14"/>
  <c r="AY140" i="14"/>
  <c r="AZ140" i="14"/>
  <c r="BB140" i="14"/>
  <c r="BC140" i="14"/>
  <c r="BE140" i="14"/>
  <c r="BF140" i="14"/>
  <c r="BH140" i="14"/>
  <c r="BI140" i="14"/>
  <c r="BK140" i="14"/>
  <c r="BL140" i="14"/>
  <c r="BN140" i="14"/>
  <c r="BO140" i="14"/>
  <c r="BQ140" i="14"/>
  <c r="BR140" i="14"/>
  <c r="BT140" i="14"/>
  <c r="BU140" i="14"/>
  <c r="BW140" i="14"/>
  <c r="BX140" i="14"/>
  <c r="BZ140" i="14"/>
  <c r="CA140" i="14"/>
  <c r="CC140" i="14"/>
  <c r="CD140" i="14"/>
  <c r="CF140" i="14"/>
  <c r="CG140" i="14"/>
  <c r="CI140" i="14"/>
  <c r="CJ140" i="14"/>
  <c r="CL140" i="14"/>
  <c r="CM140" i="14"/>
  <c r="CO140" i="14"/>
  <c r="CP140" i="14"/>
  <c r="CR140" i="14"/>
  <c r="CS140" i="14"/>
  <c r="CU140" i="14"/>
  <c r="CV140" i="14"/>
  <c r="CX140" i="14"/>
  <c r="CY140" i="14"/>
  <c r="DA140" i="14"/>
  <c r="DB140" i="14"/>
  <c r="DD140" i="14"/>
  <c r="DE140" i="14"/>
  <c r="DG140" i="14"/>
  <c r="DH140" i="14"/>
  <c r="DJ140" i="14"/>
  <c r="DK140" i="14"/>
  <c r="DM140" i="14"/>
  <c r="DN140" i="14"/>
  <c r="DP140" i="14"/>
  <c r="DQ140" i="14"/>
  <c r="DS140" i="14"/>
  <c r="DT140" i="14"/>
  <c r="DV140" i="14"/>
  <c r="DW140" i="14"/>
  <c r="DY140" i="14"/>
  <c r="DZ140" i="14"/>
  <c r="EB140" i="14"/>
  <c r="EC140" i="14"/>
  <c r="EE140" i="14"/>
  <c r="EF140" i="14"/>
  <c r="EH140" i="14"/>
  <c r="EI140" i="14"/>
  <c r="EK140" i="14"/>
  <c r="EL140" i="14"/>
  <c r="EN140" i="14"/>
  <c r="EO140" i="14"/>
  <c r="EQ140" i="14"/>
  <c r="ER140" i="14"/>
  <c r="ET140" i="14"/>
  <c r="EU140" i="14"/>
  <c r="EW140" i="14"/>
  <c r="EX140" i="14"/>
  <c r="EZ140" i="14"/>
  <c r="FA140" i="14"/>
  <c r="FC140" i="14"/>
  <c r="FD140" i="14"/>
  <c r="FE140" i="14"/>
  <c r="FF140" i="14"/>
  <c r="FG140" i="14"/>
  <c r="D135" i="14"/>
  <c r="F135" i="14"/>
  <c r="G135" i="14"/>
  <c r="I135" i="14"/>
  <c r="J135" i="14"/>
  <c r="L135" i="14"/>
  <c r="M135" i="14"/>
  <c r="O135" i="14"/>
  <c r="P135" i="14"/>
  <c r="R135" i="14"/>
  <c r="S135" i="14"/>
  <c r="U135" i="14"/>
  <c r="V135" i="14"/>
  <c r="X135" i="14"/>
  <c r="Y135" i="14"/>
  <c r="AA135" i="14"/>
  <c r="AB135" i="14"/>
  <c r="AD135" i="14"/>
  <c r="AE135" i="14"/>
  <c r="AG135" i="14"/>
  <c r="AH135" i="14"/>
  <c r="AJ135" i="14"/>
  <c r="AK135" i="14"/>
  <c r="AM135" i="14"/>
  <c r="AN135" i="14"/>
  <c r="AP135" i="14"/>
  <c r="AQ135" i="14"/>
  <c r="AS135" i="14"/>
  <c r="AT135" i="14"/>
  <c r="AV135" i="14"/>
  <c r="AW135" i="14"/>
  <c r="AY135" i="14"/>
  <c r="AZ135" i="14"/>
  <c r="BB135" i="14"/>
  <c r="BC135" i="14"/>
  <c r="BE135" i="14"/>
  <c r="BF135" i="14"/>
  <c r="BH135" i="14"/>
  <c r="BI135" i="14"/>
  <c r="BK135" i="14"/>
  <c r="BL135" i="14"/>
  <c r="BN135" i="14"/>
  <c r="BO135" i="14"/>
  <c r="BQ135" i="14"/>
  <c r="BR135" i="14"/>
  <c r="BT135" i="14"/>
  <c r="BU135" i="14"/>
  <c r="BW135" i="14"/>
  <c r="BX135" i="14"/>
  <c r="BZ135" i="14"/>
  <c r="CA135" i="14"/>
  <c r="CC135" i="14"/>
  <c r="CD135" i="14"/>
  <c r="CF135" i="14"/>
  <c r="CG135" i="14"/>
  <c r="CI135" i="14"/>
  <c r="CJ135" i="14"/>
  <c r="CL135" i="14"/>
  <c r="CM135" i="14"/>
  <c r="CO135" i="14"/>
  <c r="CP135" i="14"/>
  <c r="CR135" i="14"/>
  <c r="CS135" i="14"/>
  <c r="CU135" i="14"/>
  <c r="CV135" i="14"/>
  <c r="CX135" i="14"/>
  <c r="CY135" i="14"/>
  <c r="DA135" i="14"/>
  <c r="DB135" i="14"/>
  <c r="DD135" i="14"/>
  <c r="DE135" i="14"/>
  <c r="DG135" i="14"/>
  <c r="DH135" i="14"/>
  <c r="DJ135" i="14"/>
  <c r="DK135" i="14"/>
  <c r="DM135" i="14"/>
  <c r="DN135" i="14"/>
  <c r="DP135" i="14"/>
  <c r="DQ135" i="14"/>
  <c r="DS135" i="14"/>
  <c r="DT135" i="14"/>
  <c r="DV135" i="14"/>
  <c r="DW135" i="14"/>
  <c r="DY135" i="14"/>
  <c r="DZ135" i="14"/>
  <c r="EB135" i="14"/>
  <c r="EC135" i="14"/>
  <c r="EE135" i="14"/>
  <c r="EF135" i="14"/>
  <c r="EH135" i="14"/>
  <c r="EI135" i="14"/>
  <c r="EK135" i="14"/>
  <c r="EL135" i="14"/>
  <c r="EN135" i="14"/>
  <c r="EO135" i="14"/>
  <c r="EQ135" i="14"/>
  <c r="ER135" i="14"/>
  <c r="ET135" i="14"/>
  <c r="EU135" i="14"/>
  <c r="EW135" i="14"/>
  <c r="EX135" i="14"/>
  <c r="EZ135" i="14"/>
  <c r="FA135" i="14"/>
  <c r="FC135" i="14"/>
  <c r="FD135" i="14"/>
  <c r="FE135" i="14"/>
  <c r="FF135" i="14"/>
  <c r="FG135" i="14"/>
  <c r="C145" i="14"/>
  <c r="C140" i="14"/>
  <c r="C135" i="14"/>
  <c r="D130" i="14"/>
  <c r="F130" i="14"/>
  <c r="G130" i="14"/>
  <c r="I130" i="14"/>
  <c r="J130" i="14"/>
  <c r="L130" i="14"/>
  <c r="M130" i="14"/>
  <c r="O130" i="14"/>
  <c r="P130" i="14"/>
  <c r="R130" i="14"/>
  <c r="S130" i="14"/>
  <c r="U130" i="14"/>
  <c r="V130" i="14"/>
  <c r="X130" i="14"/>
  <c r="Y130" i="14"/>
  <c r="AA130" i="14"/>
  <c r="AB130" i="14"/>
  <c r="AD130" i="14"/>
  <c r="AE130" i="14"/>
  <c r="AG130" i="14"/>
  <c r="AH130" i="14"/>
  <c r="AJ130" i="14"/>
  <c r="AK130" i="14"/>
  <c r="AM130" i="14"/>
  <c r="AN130" i="14"/>
  <c r="AP130" i="14"/>
  <c r="AQ130" i="14"/>
  <c r="AS130" i="14"/>
  <c r="AT130" i="14"/>
  <c r="AV130" i="14"/>
  <c r="AW130" i="14"/>
  <c r="AY130" i="14"/>
  <c r="AZ130" i="14"/>
  <c r="BB130" i="14"/>
  <c r="BC130" i="14"/>
  <c r="BE130" i="14"/>
  <c r="BF130" i="14"/>
  <c r="BH130" i="14"/>
  <c r="BI130" i="14"/>
  <c r="BK130" i="14"/>
  <c r="BL130" i="14"/>
  <c r="BN130" i="14"/>
  <c r="BO130" i="14"/>
  <c r="BQ130" i="14"/>
  <c r="BR130" i="14"/>
  <c r="BT130" i="14"/>
  <c r="BU130" i="14"/>
  <c r="BW130" i="14"/>
  <c r="BX130" i="14"/>
  <c r="BZ130" i="14"/>
  <c r="CA130" i="14"/>
  <c r="CC130" i="14"/>
  <c r="CD130" i="14"/>
  <c r="CF130" i="14"/>
  <c r="CG130" i="14"/>
  <c r="CI130" i="14"/>
  <c r="CJ130" i="14"/>
  <c r="CL130" i="14"/>
  <c r="CM130" i="14"/>
  <c r="CO130" i="14"/>
  <c r="CP130" i="14"/>
  <c r="CR130" i="14"/>
  <c r="CS130" i="14"/>
  <c r="CU130" i="14"/>
  <c r="CV130" i="14"/>
  <c r="CX130" i="14"/>
  <c r="CY130" i="14"/>
  <c r="DA130" i="14"/>
  <c r="DB130" i="14"/>
  <c r="DD130" i="14"/>
  <c r="DE130" i="14"/>
  <c r="DG130" i="14"/>
  <c r="DH130" i="14"/>
  <c r="DJ130" i="14"/>
  <c r="DK130" i="14"/>
  <c r="DM130" i="14"/>
  <c r="DN130" i="14"/>
  <c r="DP130" i="14"/>
  <c r="DQ130" i="14"/>
  <c r="DS130" i="14"/>
  <c r="DT130" i="14"/>
  <c r="DV130" i="14"/>
  <c r="DW130" i="14"/>
  <c r="DY130" i="14"/>
  <c r="DZ130" i="14"/>
  <c r="EB130" i="14"/>
  <c r="EC130" i="14"/>
  <c r="EE130" i="14"/>
  <c r="EF130" i="14"/>
  <c r="EH130" i="14"/>
  <c r="EI130" i="14"/>
  <c r="EK130" i="14"/>
  <c r="EL130" i="14"/>
  <c r="EN130" i="14"/>
  <c r="EO130" i="14"/>
  <c r="EQ130" i="14"/>
  <c r="ER130" i="14"/>
  <c r="ET130" i="14"/>
  <c r="EU130" i="14"/>
  <c r="EW130" i="14"/>
  <c r="EX130" i="14"/>
  <c r="EZ130" i="14"/>
  <c r="FA130" i="14"/>
  <c r="FC130" i="14"/>
  <c r="FD130" i="14"/>
  <c r="FE130" i="14"/>
  <c r="FF130" i="14"/>
  <c r="FG130" i="14"/>
  <c r="C130" i="14"/>
  <c r="D125" i="14"/>
  <c r="F125" i="14"/>
  <c r="G125" i="14"/>
  <c r="I125" i="14"/>
  <c r="J125" i="14"/>
  <c r="L125" i="14"/>
  <c r="M125" i="14"/>
  <c r="O125" i="14"/>
  <c r="P125" i="14"/>
  <c r="R125" i="14"/>
  <c r="S125" i="14"/>
  <c r="U125" i="14"/>
  <c r="V125" i="14"/>
  <c r="X125" i="14"/>
  <c r="Y125" i="14"/>
  <c r="AA125" i="14"/>
  <c r="AB125" i="14"/>
  <c r="AD125" i="14"/>
  <c r="AE125" i="14"/>
  <c r="AG125" i="14"/>
  <c r="AH125" i="14"/>
  <c r="AJ125" i="14"/>
  <c r="AK125" i="14"/>
  <c r="AM125" i="14"/>
  <c r="AN125" i="14"/>
  <c r="AP125" i="14"/>
  <c r="AQ125" i="14"/>
  <c r="AS125" i="14"/>
  <c r="AT125" i="14"/>
  <c r="AV125" i="14"/>
  <c r="AW125" i="14"/>
  <c r="AY125" i="14"/>
  <c r="AZ125" i="14"/>
  <c r="BB125" i="14"/>
  <c r="BC125" i="14"/>
  <c r="BE125" i="14"/>
  <c r="BF125" i="14"/>
  <c r="BH125" i="14"/>
  <c r="BI125" i="14"/>
  <c r="BK125" i="14"/>
  <c r="BL125" i="14"/>
  <c r="BN125" i="14"/>
  <c r="BO125" i="14"/>
  <c r="BQ125" i="14"/>
  <c r="BR125" i="14"/>
  <c r="BT125" i="14"/>
  <c r="BU125" i="14"/>
  <c r="BW125" i="14"/>
  <c r="BX125" i="14"/>
  <c r="BZ125" i="14"/>
  <c r="CA125" i="14"/>
  <c r="CC125" i="14"/>
  <c r="CD125" i="14"/>
  <c r="CF125" i="14"/>
  <c r="CG125" i="14"/>
  <c r="CI125" i="14"/>
  <c r="CJ125" i="14"/>
  <c r="CL125" i="14"/>
  <c r="CM125" i="14"/>
  <c r="CO125" i="14"/>
  <c r="CP125" i="14"/>
  <c r="CR125" i="14"/>
  <c r="CS125" i="14"/>
  <c r="CU125" i="14"/>
  <c r="CV125" i="14"/>
  <c r="CX125" i="14"/>
  <c r="CY125" i="14"/>
  <c r="DA125" i="14"/>
  <c r="DB125" i="14"/>
  <c r="DD125" i="14"/>
  <c r="DE125" i="14"/>
  <c r="DG125" i="14"/>
  <c r="DH125" i="14"/>
  <c r="DJ125" i="14"/>
  <c r="DK125" i="14"/>
  <c r="DM125" i="14"/>
  <c r="DN125" i="14"/>
  <c r="DP125" i="14"/>
  <c r="DQ125" i="14"/>
  <c r="DS125" i="14"/>
  <c r="DT125" i="14"/>
  <c r="DV125" i="14"/>
  <c r="DW125" i="14"/>
  <c r="DY125" i="14"/>
  <c r="DZ125" i="14"/>
  <c r="EB125" i="14"/>
  <c r="EC125" i="14"/>
  <c r="EE125" i="14"/>
  <c r="EF125" i="14"/>
  <c r="EH125" i="14"/>
  <c r="EI125" i="14"/>
  <c r="EK125" i="14"/>
  <c r="EL125" i="14"/>
  <c r="EN125" i="14"/>
  <c r="EO125" i="14"/>
  <c r="EQ125" i="14"/>
  <c r="ER125" i="14"/>
  <c r="ET125" i="14"/>
  <c r="EU125" i="14"/>
  <c r="EW125" i="14"/>
  <c r="EX125" i="14"/>
  <c r="EZ125" i="14"/>
  <c r="FA125" i="14"/>
  <c r="FC125" i="14"/>
  <c r="FD125" i="14"/>
  <c r="FE125" i="14"/>
  <c r="FF125" i="14"/>
  <c r="FG125" i="14"/>
  <c r="C125" i="14"/>
  <c r="C120" i="14"/>
  <c r="D120" i="14"/>
  <c r="F120" i="14"/>
  <c r="G120" i="14"/>
  <c r="I120" i="14"/>
  <c r="J120" i="14"/>
  <c r="L120" i="14"/>
  <c r="M120" i="14"/>
  <c r="O120" i="14"/>
  <c r="P120" i="14"/>
  <c r="R120" i="14"/>
  <c r="S120" i="14"/>
  <c r="U120" i="14"/>
  <c r="V120" i="14"/>
  <c r="X120" i="14"/>
  <c r="Y120" i="14"/>
  <c r="AA120" i="14"/>
  <c r="AB120" i="14"/>
  <c r="AD120" i="14"/>
  <c r="AE120" i="14"/>
  <c r="AG120" i="14"/>
  <c r="AH120" i="14"/>
  <c r="AJ120" i="14"/>
  <c r="AK120" i="14"/>
  <c r="AM120" i="14"/>
  <c r="AN120" i="14"/>
  <c r="AP120" i="14"/>
  <c r="AQ120" i="14"/>
  <c r="AS120" i="14"/>
  <c r="AT120" i="14"/>
  <c r="AV120" i="14"/>
  <c r="AW120" i="14"/>
  <c r="AY120" i="14"/>
  <c r="AZ120" i="14"/>
  <c r="BB120" i="14"/>
  <c r="BC120" i="14"/>
  <c r="BE120" i="14"/>
  <c r="BF120" i="14"/>
  <c r="BH120" i="14"/>
  <c r="BI120" i="14"/>
  <c r="BK120" i="14"/>
  <c r="BL120" i="14"/>
  <c r="BN120" i="14"/>
  <c r="BO120" i="14"/>
  <c r="BQ120" i="14"/>
  <c r="BR120" i="14"/>
  <c r="BT120" i="14"/>
  <c r="BU120" i="14"/>
  <c r="BW120" i="14"/>
  <c r="BX120" i="14"/>
  <c r="BZ120" i="14"/>
  <c r="CA120" i="14"/>
  <c r="CC120" i="14"/>
  <c r="CD120" i="14"/>
  <c r="CF120" i="14"/>
  <c r="CG120" i="14"/>
  <c r="CI120" i="14"/>
  <c r="CJ120" i="14"/>
  <c r="CL120" i="14"/>
  <c r="CM120" i="14"/>
  <c r="CO120" i="14"/>
  <c r="CP120" i="14"/>
  <c r="CR120" i="14"/>
  <c r="CS120" i="14"/>
  <c r="CU120" i="14"/>
  <c r="CV120" i="14"/>
  <c r="CX120" i="14"/>
  <c r="CY120" i="14"/>
  <c r="DA120" i="14"/>
  <c r="DB120" i="14"/>
  <c r="DD120" i="14"/>
  <c r="DE120" i="14"/>
  <c r="DG120" i="14"/>
  <c r="DH120" i="14"/>
  <c r="DJ120" i="14"/>
  <c r="DK120" i="14"/>
  <c r="DM120" i="14"/>
  <c r="DN120" i="14"/>
  <c r="DP120" i="14"/>
  <c r="DQ120" i="14"/>
  <c r="DS120" i="14"/>
  <c r="DT120" i="14"/>
  <c r="DV120" i="14"/>
  <c r="DW120" i="14"/>
  <c r="DY120" i="14"/>
  <c r="DZ120" i="14"/>
  <c r="EB120" i="14"/>
  <c r="EC120" i="14"/>
  <c r="EE120" i="14"/>
  <c r="EF120" i="14"/>
  <c r="EH120" i="14"/>
  <c r="EI120" i="14"/>
  <c r="EK120" i="14"/>
  <c r="EL120" i="14"/>
  <c r="EN120" i="14"/>
  <c r="EO120" i="14"/>
  <c r="EQ120" i="14"/>
  <c r="ER120" i="14"/>
  <c r="ET120" i="14"/>
  <c r="EU120" i="14"/>
  <c r="EW120" i="14"/>
  <c r="EX120" i="14"/>
  <c r="EZ120" i="14"/>
  <c r="FA120" i="14"/>
  <c r="FC120" i="14"/>
  <c r="FD120" i="14"/>
  <c r="FE120" i="14"/>
  <c r="FF120" i="14"/>
  <c r="FG120" i="14"/>
  <c r="D115" i="14"/>
  <c r="F115" i="14"/>
  <c r="G115" i="14"/>
  <c r="I115" i="14"/>
  <c r="J115" i="14"/>
  <c r="L115" i="14"/>
  <c r="M115" i="14"/>
  <c r="O115" i="14"/>
  <c r="P115" i="14"/>
  <c r="R115" i="14"/>
  <c r="S115" i="14"/>
  <c r="U115" i="14"/>
  <c r="V115" i="14"/>
  <c r="X115" i="14"/>
  <c r="Y115" i="14"/>
  <c r="AA115" i="14"/>
  <c r="AB115" i="14"/>
  <c r="AD115" i="14"/>
  <c r="AE115" i="14"/>
  <c r="AG115" i="14"/>
  <c r="AH115" i="14"/>
  <c r="AJ115" i="14"/>
  <c r="AK115" i="14"/>
  <c r="AM115" i="14"/>
  <c r="AN115" i="14"/>
  <c r="AP115" i="14"/>
  <c r="AQ115" i="14"/>
  <c r="AS115" i="14"/>
  <c r="AT115" i="14"/>
  <c r="AV115" i="14"/>
  <c r="AW115" i="14"/>
  <c r="AY115" i="14"/>
  <c r="AZ115" i="14"/>
  <c r="BB115" i="14"/>
  <c r="BC115" i="14"/>
  <c r="BE115" i="14"/>
  <c r="BF115" i="14"/>
  <c r="BH115" i="14"/>
  <c r="BI115" i="14"/>
  <c r="BK115" i="14"/>
  <c r="BL115" i="14"/>
  <c r="BN115" i="14"/>
  <c r="BO115" i="14"/>
  <c r="BQ115" i="14"/>
  <c r="BR115" i="14"/>
  <c r="BT115" i="14"/>
  <c r="BU115" i="14"/>
  <c r="BW115" i="14"/>
  <c r="BX115" i="14"/>
  <c r="BZ115" i="14"/>
  <c r="CA115" i="14"/>
  <c r="CC115" i="14"/>
  <c r="CD115" i="14"/>
  <c r="CF115" i="14"/>
  <c r="CG115" i="14"/>
  <c r="CI115" i="14"/>
  <c r="CJ115" i="14"/>
  <c r="CL115" i="14"/>
  <c r="CM115" i="14"/>
  <c r="CO115" i="14"/>
  <c r="CP115" i="14"/>
  <c r="CR115" i="14"/>
  <c r="CS115" i="14"/>
  <c r="CU115" i="14"/>
  <c r="CV115" i="14"/>
  <c r="CX115" i="14"/>
  <c r="CY115" i="14"/>
  <c r="DA115" i="14"/>
  <c r="DB115" i="14"/>
  <c r="DD115" i="14"/>
  <c r="DE115" i="14"/>
  <c r="DG115" i="14"/>
  <c r="DH115" i="14"/>
  <c r="DJ115" i="14"/>
  <c r="DK115" i="14"/>
  <c r="DM115" i="14"/>
  <c r="DN115" i="14"/>
  <c r="DP115" i="14"/>
  <c r="DQ115" i="14"/>
  <c r="DS115" i="14"/>
  <c r="DT115" i="14"/>
  <c r="DV115" i="14"/>
  <c r="DW115" i="14"/>
  <c r="DY115" i="14"/>
  <c r="DZ115" i="14"/>
  <c r="EB115" i="14"/>
  <c r="EC115" i="14"/>
  <c r="EE115" i="14"/>
  <c r="EF115" i="14"/>
  <c r="EH115" i="14"/>
  <c r="EI115" i="14"/>
  <c r="EK115" i="14"/>
  <c r="EL115" i="14"/>
  <c r="EN115" i="14"/>
  <c r="EO115" i="14"/>
  <c r="EQ115" i="14"/>
  <c r="ER115" i="14"/>
  <c r="ET115" i="14"/>
  <c r="EU115" i="14"/>
  <c r="EW115" i="14"/>
  <c r="EX115" i="14"/>
  <c r="EZ115" i="14"/>
  <c r="FA115" i="14"/>
  <c r="FC115" i="14"/>
  <c r="FD115" i="14"/>
  <c r="FE115" i="14"/>
  <c r="FF115" i="14"/>
  <c r="FG115" i="14"/>
  <c r="C115" i="14"/>
  <c r="D110" i="14"/>
  <c r="F110" i="14"/>
  <c r="G110" i="14"/>
  <c r="I110" i="14"/>
  <c r="J110" i="14"/>
  <c r="L110" i="14"/>
  <c r="M110" i="14"/>
  <c r="O110" i="14"/>
  <c r="P110" i="14"/>
  <c r="R110" i="14"/>
  <c r="S110" i="14"/>
  <c r="U110" i="14"/>
  <c r="V110" i="14"/>
  <c r="X110" i="14"/>
  <c r="Y110" i="14"/>
  <c r="AA110" i="14"/>
  <c r="AB110" i="14"/>
  <c r="AD110" i="14"/>
  <c r="AE110" i="14"/>
  <c r="AG110" i="14"/>
  <c r="AH110" i="14"/>
  <c r="AJ110" i="14"/>
  <c r="AK110" i="14"/>
  <c r="AM110" i="14"/>
  <c r="AN110" i="14"/>
  <c r="AP110" i="14"/>
  <c r="AQ110" i="14"/>
  <c r="AS110" i="14"/>
  <c r="AT110" i="14"/>
  <c r="AV110" i="14"/>
  <c r="AW110" i="14"/>
  <c r="AY110" i="14"/>
  <c r="AZ110" i="14"/>
  <c r="BB110" i="14"/>
  <c r="BC110" i="14"/>
  <c r="BE110" i="14"/>
  <c r="BF110" i="14"/>
  <c r="BH110" i="14"/>
  <c r="BI110" i="14"/>
  <c r="BK110" i="14"/>
  <c r="BL110" i="14"/>
  <c r="BN110" i="14"/>
  <c r="BO110" i="14"/>
  <c r="BQ110" i="14"/>
  <c r="BR110" i="14"/>
  <c r="BT110" i="14"/>
  <c r="BU110" i="14"/>
  <c r="BW110" i="14"/>
  <c r="BX110" i="14"/>
  <c r="BZ110" i="14"/>
  <c r="CA110" i="14"/>
  <c r="CC110" i="14"/>
  <c r="CD110" i="14"/>
  <c r="CF110" i="14"/>
  <c r="CG110" i="14"/>
  <c r="CI110" i="14"/>
  <c r="CJ110" i="14"/>
  <c r="CL110" i="14"/>
  <c r="CM110" i="14"/>
  <c r="CO110" i="14"/>
  <c r="CP110" i="14"/>
  <c r="CR110" i="14"/>
  <c r="CS110" i="14"/>
  <c r="CU110" i="14"/>
  <c r="CV110" i="14"/>
  <c r="CX110" i="14"/>
  <c r="CY110" i="14"/>
  <c r="DA110" i="14"/>
  <c r="DB110" i="14"/>
  <c r="DD110" i="14"/>
  <c r="DE110" i="14"/>
  <c r="DG110" i="14"/>
  <c r="DH110" i="14"/>
  <c r="DJ110" i="14"/>
  <c r="DK110" i="14"/>
  <c r="DM110" i="14"/>
  <c r="DN110" i="14"/>
  <c r="DP110" i="14"/>
  <c r="DQ110" i="14"/>
  <c r="DS110" i="14"/>
  <c r="DT110" i="14"/>
  <c r="DV110" i="14"/>
  <c r="DW110" i="14"/>
  <c r="DY110" i="14"/>
  <c r="DZ110" i="14"/>
  <c r="EB110" i="14"/>
  <c r="EC110" i="14"/>
  <c r="EE110" i="14"/>
  <c r="EF110" i="14"/>
  <c r="EH110" i="14"/>
  <c r="EI110" i="14"/>
  <c r="EK110" i="14"/>
  <c r="EL110" i="14"/>
  <c r="EN110" i="14"/>
  <c r="EO110" i="14"/>
  <c r="EQ110" i="14"/>
  <c r="ER110" i="14"/>
  <c r="ET110" i="14"/>
  <c r="EU110" i="14"/>
  <c r="EW110" i="14"/>
  <c r="EX110" i="14"/>
  <c r="EZ110" i="14"/>
  <c r="FA110" i="14"/>
  <c r="FC110" i="14"/>
  <c r="FD110" i="14"/>
  <c r="FE110" i="14"/>
  <c r="FF110" i="14"/>
  <c r="FG110" i="14"/>
  <c r="C110" i="14"/>
  <c r="D105" i="14"/>
  <c r="F105" i="14"/>
  <c r="G105" i="14"/>
  <c r="I105" i="14"/>
  <c r="J105" i="14"/>
  <c r="L105" i="14"/>
  <c r="M105" i="14"/>
  <c r="O105" i="14"/>
  <c r="P105" i="14"/>
  <c r="R105" i="14"/>
  <c r="S105" i="14"/>
  <c r="U105" i="14"/>
  <c r="V105" i="14"/>
  <c r="X105" i="14"/>
  <c r="Y105" i="14"/>
  <c r="AA105" i="14"/>
  <c r="AB105" i="14"/>
  <c r="AD105" i="14"/>
  <c r="AE105" i="14"/>
  <c r="AG105" i="14"/>
  <c r="AH105" i="14"/>
  <c r="AJ105" i="14"/>
  <c r="AK105" i="14"/>
  <c r="AM105" i="14"/>
  <c r="AN105" i="14"/>
  <c r="AP105" i="14"/>
  <c r="AQ105" i="14"/>
  <c r="AS105" i="14"/>
  <c r="AT105" i="14"/>
  <c r="AV105" i="14"/>
  <c r="AW105" i="14"/>
  <c r="AY105" i="14"/>
  <c r="AZ105" i="14"/>
  <c r="BB105" i="14"/>
  <c r="BC105" i="14"/>
  <c r="BE105" i="14"/>
  <c r="BF105" i="14"/>
  <c r="BH105" i="14"/>
  <c r="BI105" i="14"/>
  <c r="BK105" i="14"/>
  <c r="BL105" i="14"/>
  <c r="BN105" i="14"/>
  <c r="BO105" i="14"/>
  <c r="BQ105" i="14"/>
  <c r="BR105" i="14"/>
  <c r="BT105" i="14"/>
  <c r="BU105" i="14"/>
  <c r="BW105" i="14"/>
  <c r="BX105" i="14"/>
  <c r="BZ105" i="14"/>
  <c r="CA105" i="14"/>
  <c r="CC105" i="14"/>
  <c r="CD105" i="14"/>
  <c r="CF105" i="14"/>
  <c r="CG105" i="14"/>
  <c r="CI105" i="14"/>
  <c r="CJ105" i="14"/>
  <c r="CL105" i="14"/>
  <c r="CM105" i="14"/>
  <c r="CO105" i="14"/>
  <c r="CP105" i="14"/>
  <c r="CR105" i="14"/>
  <c r="CS105" i="14"/>
  <c r="CU105" i="14"/>
  <c r="CV105" i="14"/>
  <c r="CX105" i="14"/>
  <c r="CY105" i="14"/>
  <c r="DA105" i="14"/>
  <c r="DB105" i="14"/>
  <c r="DD105" i="14"/>
  <c r="DE105" i="14"/>
  <c r="DG105" i="14"/>
  <c r="DH105" i="14"/>
  <c r="DJ105" i="14"/>
  <c r="DK105" i="14"/>
  <c r="DM105" i="14"/>
  <c r="DN105" i="14"/>
  <c r="DP105" i="14"/>
  <c r="DQ105" i="14"/>
  <c r="DS105" i="14"/>
  <c r="DT105" i="14"/>
  <c r="DV105" i="14"/>
  <c r="DW105" i="14"/>
  <c r="DY105" i="14"/>
  <c r="DZ105" i="14"/>
  <c r="EB105" i="14"/>
  <c r="EC105" i="14"/>
  <c r="EE105" i="14"/>
  <c r="EF105" i="14"/>
  <c r="EH105" i="14"/>
  <c r="EI105" i="14"/>
  <c r="EK105" i="14"/>
  <c r="EL105" i="14"/>
  <c r="EN105" i="14"/>
  <c r="EO105" i="14"/>
  <c r="EQ105" i="14"/>
  <c r="ER105" i="14"/>
  <c r="ET105" i="14"/>
  <c r="EU105" i="14"/>
  <c r="EW105" i="14"/>
  <c r="EX105" i="14"/>
  <c r="EZ105" i="14"/>
  <c r="FA105" i="14"/>
  <c r="FC105" i="14"/>
  <c r="FD105" i="14"/>
  <c r="FE105" i="14"/>
  <c r="FF105" i="14"/>
  <c r="FG105" i="14"/>
  <c r="C105" i="14"/>
  <c r="D100" i="14"/>
  <c r="F100" i="14"/>
  <c r="G100" i="14"/>
  <c r="I100" i="14"/>
  <c r="J100" i="14"/>
  <c r="L100" i="14"/>
  <c r="M100" i="14"/>
  <c r="O100" i="14"/>
  <c r="P100" i="14"/>
  <c r="R100" i="14"/>
  <c r="S100" i="14"/>
  <c r="U100" i="14"/>
  <c r="V100" i="14"/>
  <c r="X100" i="14"/>
  <c r="Y100" i="14"/>
  <c r="AA100" i="14"/>
  <c r="AB100" i="14"/>
  <c r="AD100" i="14"/>
  <c r="AE100" i="14"/>
  <c r="AG100" i="14"/>
  <c r="AH100" i="14"/>
  <c r="AJ100" i="14"/>
  <c r="AK100" i="14"/>
  <c r="AM100" i="14"/>
  <c r="AN100" i="14"/>
  <c r="AP100" i="14"/>
  <c r="AQ100" i="14"/>
  <c r="AS100" i="14"/>
  <c r="AT100" i="14"/>
  <c r="AV100" i="14"/>
  <c r="AW100" i="14"/>
  <c r="AY100" i="14"/>
  <c r="AZ100" i="14"/>
  <c r="BB100" i="14"/>
  <c r="BC100" i="14"/>
  <c r="BE100" i="14"/>
  <c r="BF100" i="14"/>
  <c r="BH100" i="14"/>
  <c r="BI100" i="14"/>
  <c r="BK100" i="14"/>
  <c r="BL100" i="14"/>
  <c r="BN100" i="14"/>
  <c r="BO100" i="14"/>
  <c r="BQ100" i="14"/>
  <c r="BR100" i="14"/>
  <c r="BT100" i="14"/>
  <c r="BU100" i="14"/>
  <c r="BW100" i="14"/>
  <c r="BX100" i="14"/>
  <c r="BZ100" i="14"/>
  <c r="CA100" i="14"/>
  <c r="CC100" i="14"/>
  <c r="CD100" i="14"/>
  <c r="CF100" i="14"/>
  <c r="CG100" i="14"/>
  <c r="CI100" i="14"/>
  <c r="CJ100" i="14"/>
  <c r="CL100" i="14"/>
  <c r="CM100" i="14"/>
  <c r="CO100" i="14"/>
  <c r="CP100" i="14"/>
  <c r="CR100" i="14"/>
  <c r="CS100" i="14"/>
  <c r="CU100" i="14"/>
  <c r="CV100" i="14"/>
  <c r="CX100" i="14"/>
  <c r="CY100" i="14"/>
  <c r="DA100" i="14"/>
  <c r="DB100" i="14"/>
  <c r="DD100" i="14"/>
  <c r="DE100" i="14"/>
  <c r="DG100" i="14"/>
  <c r="DH100" i="14"/>
  <c r="DJ100" i="14"/>
  <c r="DK100" i="14"/>
  <c r="DM100" i="14"/>
  <c r="DN100" i="14"/>
  <c r="DP100" i="14"/>
  <c r="DQ100" i="14"/>
  <c r="DS100" i="14"/>
  <c r="DT100" i="14"/>
  <c r="DV100" i="14"/>
  <c r="DW100" i="14"/>
  <c r="DY100" i="14"/>
  <c r="DZ100" i="14"/>
  <c r="EB100" i="14"/>
  <c r="EC100" i="14"/>
  <c r="EE100" i="14"/>
  <c r="EF100" i="14"/>
  <c r="EH100" i="14"/>
  <c r="EI100" i="14"/>
  <c r="EK100" i="14"/>
  <c r="EL100" i="14"/>
  <c r="EN100" i="14"/>
  <c r="EO100" i="14"/>
  <c r="EQ100" i="14"/>
  <c r="ER100" i="14"/>
  <c r="ET100" i="14"/>
  <c r="EU100" i="14"/>
  <c r="EW100" i="14"/>
  <c r="EX100" i="14"/>
  <c r="EZ100" i="14"/>
  <c r="FA100" i="14"/>
  <c r="FC100" i="14"/>
  <c r="FD100" i="14"/>
  <c r="FE100" i="14"/>
  <c r="FF100" i="14"/>
  <c r="FG100" i="14"/>
  <c r="C100" i="14"/>
  <c r="D95" i="14"/>
  <c r="F95" i="14"/>
  <c r="G95" i="14"/>
  <c r="I95" i="14"/>
  <c r="J95" i="14"/>
  <c r="L95" i="14"/>
  <c r="M95" i="14"/>
  <c r="O95" i="14"/>
  <c r="P95" i="14"/>
  <c r="R95" i="14"/>
  <c r="S95" i="14"/>
  <c r="U95" i="14"/>
  <c r="V95" i="14"/>
  <c r="X95" i="14"/>
  <c r="Y95" i="14"/>
  <c r="AA95" i="14"/>
  <c r="AB95" i="14"/>
  <c r="AD95" i="14"/>
  <c r="AE95" i="14"/>
  <c r="AG95" i="14"/>
  <c r="AH95" i="14"/>
  <c r="AJ95" i="14"/>
  <c r="AK95" i="14"/>
  <c r="AM95" i="14"/>
  <c r="AN95" i="14"/>
  <c r="AP95" i="14"/>
  <c r="AQ95" i="14"/>
  <c r="AS95" i="14"/>
  <c r="AT95" i="14"/>
  <c r="AV95" i="14"/>
  <c r="AW95" i="14"/>
  <c r="AY95" i="14"/>
  <c r="AZ95" i="14"/>
  <c r="BB95" i="14"/>
  <c r="BC95" i="14"/>
  <c r="BE95" i="14"/>
  <c r="BF95" i="14"/>
  <c r="BH95" i="14"/>
  <c r="BI95" i="14"/>
  <c r="BK95" i="14"/>
  <c r="BL95" i="14"/>
  <c r="BN95" i="14"/>
  <c r="BO95" i="14"/>
  <c r="BQ95" i="14"/>
  <c r="BR95" i="14"/>
  <c r="BT95" i="14"/>
  <c r="BU95" i="14"/>
  <c r="BW95" i="14"/>
  <c r="BX95" i="14"/>
  <c r="BZ95" i="14"/>
  <c r="CA95" i="14"/>
  <c r="CC95" i="14"/>
  <c r="CD95" i="14"/>
  <c r="CF95" i="14"/>
  <c r="CG95" i="14"/>
  <c r="CI95" i="14"/>
  <c r="CJ95" i="14"/>
  <c r="CL95" i="14"/>
  <c r="CM95" i="14"/>
  <c r="CO95" i="14"/>
  <c r="CP95" i="14"/>
  <c r="CR95" i="14"/>
  <c r="CS95" i="14"/>
  <c r="CU95" i="14"/>
  <c r="CV95" i="14"/>
  <c r="CX95" i="14"/>
  <c r="CY95" i="14"/>
  <c r="DA95" i="14"/>
  <c r="DB95" i="14"/>
  <c r="DD95" i="14"/>
  <c r="DE95" i="14"/>
  <c r="DG95" i="14"/>
  <c r="DH95" i="14"/>
  <c r="DJ95" i="14"/>
  <c r="DK95" i="14"/>
  <c r="DM95" i="14"/>
  <c r="DN95" i="14"/>
  <c r="DP95" i="14"/>
  <c r="DQ95" i="14"/>
  <c r="DS95" i="14"/>
  <c r="DT95" i="14"/>
  <c r="DV95" i="14"/>
  <c r="DW95" i="14"/>
  <c r="DY95" i="14"/>
  <c r="DZ95" i="14"/>
  <c r="EB95" i="14"/>
  <c r="EC95" i="14"/>
  <c r="EE95" i="14"/>
  <c r="EF95" i="14"/>
  <c r="EH95" i="14"/>
  <c r="EI95" i="14"/>
  <c r="EK95" i="14"/>
  <c r="EL95" i="14"/>
  <c r="EN95" i="14"/>
  <c r="EO95" i="14"/>
  <c r="EQ95" i="14"/>
  <c r="ER95" i="14"/>
  <c r="ET95" i="14"/>
  <c r="EU95" i="14"/>
  <c r="EW95" i="14"/>
  <c r="EX95" i="14"/>
  <c r="EZ95" i="14"/>
  <c r="FA95" i="14"/>
  <c r="FC95" i="14"/>
  <c r="FD95" i="14"/>
  <c r="FE95" i="14"/>
  <c r="FF95" i="14"/>
  <c r="FG95" i="14"/>
  <c r="C95" i="14"/>
  <c r="AN19" i="14"/>
  <c r="AQ19" i="14"/>
  <c r="AS19" i="14"/>
  <c r="AT19" i="14"/>
  <c r="AV19" i="14"/>
  <c r="AW19" i="14"/>
  <c r="AY19" i="14"/>
  <c r="AZ19" i="14"/>
  <c r="BB19" i="14"/>
  <c r="BC19" i="14"/>
  <c r="BE19" i="14"/>
  <c r="BF19" i="14"/>
  <c r="BH19" i="14"/>
  <c r="BI19" i="14"/>
  <c r="BK19" i="14"/>
  <c r="BL19" i="14"/>
  <c r="BN19" i="14"/>
  <c r="BO19" i="14"/>
  <c r="BQ19" i="14"/>
  <c r="BR19" i="14"/>
  <c r="BT19" i="14"/>
  <c r="BU19" i="14"/>
  <c r="BW19" i="14"/>
  <c r="BX19" i="14"/>
  <c r="BZ19" i="14"/>
  <c r="CA19" i="14"/>
  <c r="CC19" i="14"/>
  <c r="CD19" i="14"/>
  <c r="CF19" i="14"/>
  <c r="CG19" i="14"/>
  <c r="CI19" i="14"/>
  <c r="CJ19" i="14"/>
  <c r="CL19" i="14"/>
  <c r="CM19" i="14"/>
  <c r="CO19" i="14"/>
  <c r="CP19" i="14"/>
  <c r="CR19" i="14"/>
  <c r="CS19" i="14"/>
  <c r="CU19" i="14"/>
  <c r="CV19" i="14"/>
  <c r="CX19" i="14"/>
  <c r="CY19" i="14"/>
  <c r="DA19" i="14"/>
  <c r="DB19" i="14"/>
  <c r="DD19" i="14"/>
  <c r="DE19" i="14"/>
  <c r="DG19" i="14"/>
  <c r="DH19" i="14"/>
  <c r="DJ19" i="14"/>
  <c r="DK19" i="14"/>
  <c r="DM19" i="14"/>
  <c r="DN19" i="14"/>
  <c r="DP19" i="14"/>
  <c r="DQ19" i="14"/>
  <c r="DS19" i="14"/>
  <c r="DT19" i="14"/>
  <c r="DV19" i="14"/>
  <c r="DW19" i="14"/>
  <c r="DY19" i="14"/>
  <c r="DZ19" i="14"/>
  <c r="EB19" i="14"/>
  <c r="EC19" i="14"/>
  <c r="EE19" i="14"/>
  <c r="EF19" i="14"/>
  <c r="EH19" i="14"/>
  <c r="EI19" i="14"/>
  <c r="EK19" i="14"/>
  <c r="EL19" i="14"/>
  <c r="EN19" i="14"/>
  <c r="EO19" i="14"/>
  <c r="EQ19" i="14"/>
  <c r="ER19" i="14"/>
  <c r="ET19" i="14"/>
  <c r="EU19" i="14"/>
  <c r="EW19" i="14"/>
  <c r="EX19" i="14"/>
  <c r="EZ19" i="14"/>
  <c r="FA19" i="14"/>
  <c r="FC19" i="14"/>
  <c r="FD19" i="14"/>
  <c r="FF19" i="14"/>
  <c r="FG19" i="14"/>
  <c r="AM19" i="14"/>
  <c r="AN24" i="14"/>
  <c r="AP24" i="14"/>
  <c r="AQ24" i="14"/>
  <c r="AS24" i="14"/>
  <c r="AT24" i="14"/>
  <c r="AV24" i="14"/>
  <c r="AW24" i="14"/>
  <c r="AY24" i="14"/>
  <c r="AZ24" i="14"/>
  <c r="BB24" i="14"/>
  <c r="BC24" i="14"/>
  <c r="BE24" i="14"/>
  <c r="BF24" i="14"/>
  <c r="BH24" i="14"/>
  <c r="BI24" i="14"/>
  <c r="BK24" i="14"/>
  <c r="BL24" i="14"/>
  <c r="BN24" i="14"/>
  <c r="BO24" i="14"/>
  <c r="BQ24" i="14"/>
  <c r="BR24" i="14"/>
  <c r="BT24" i="14"/>
  <c r="BU24" i="14"/>
  <c r="BW24" i="14"/>
  <c r="BX24" i="14"/>
  <c r="BZ24" i="14"/>
  <c r="CA24" i="14"/>
  <c r="CC24" i="14"/>
  <c r="CD24" i="14"/>
  <c r="CF24" i="14"/>
  <c r="CG24" i="14"/>
  <c r="CI24" i="14"/>
  <c r="CJ24" i="14"/>
  <c r="CL24" i="14"/>
  <c r="CM24" i="14"/>
  <c r="CO24" i="14"/>
  <c r="CP24" i="14"/>
  <c r="CR24" i="14"/>
  <c r="CS24" i="14"/>
  <c r="CU24" i="14"/>
  <c r="CV24" i="14"/>
  <c r="CX24" i="14"/>
  <c r="CY24" i="14"/>
  <c r="DA24" i="14"/>
  <c r="DB24" i="14"/>
  <c r="DD24" i="14"/>
  <c r="DE24" i="14"/>
  <c r="DG24" i="14"/>
  <c r="DH24" i="14"/>
  <c r="DJ24" i="14"/>
  <c r="DK24" i="14"/>
  <c r="DM24" i="14"/>
  <c r="DN24" i="14"/>
  <c r="DP24" i="14"/>
  <c r="DQ24" i="14"/>
  <c r="DS24" i="14"/>
  <c r="DT24" i="14"/>
  <c r="DV24" i="14"/>
  <c r="DW24" i="14"/>
  <c r="DY24" i="14"/>
  <c r="DZ24" i="14"/>
  <c r="EB24" i="14"/>
  <c r="EC24" i="14"/>
  <c r="EE24" i="14"/>
  <c r="EF24" i="14"/>
  <c r="EH24" i="14"/>
  <c r="EI24" i="14"/>
  <c r="EK24" i="14"/>
  <c r="EL24" i="14"/>
  <c r="EN24" i="14"/>
  <c r="EO24" i="14"/>
  <c r="EQ24" i="14"/>
  <c r="ER24" i="14"/>
  <c r="ET24" i="14"/>
  <c r="EU24" i="14"/>
  <c r="EW24" i="14"/>
  <c r="EX24" i="14"/>
  <c r="EZ24" i="14"/>
  <c r="FA24" i="14"/>
  <c r="FC24" i="14"/>
  <c r="FD24" i="14"/>
  <c r="FF24" i="14"/>
  <c r="FG24" i="14"/>
  <c r="AM24" i="14"/>
  <c r="AN29" i="14"/>
  <c r="AP29" i="14"/>
  <c r="AQ29" i="14"/>
  <c r="AS29" i="14"/>
  <c r="AT29" i="14"/>
  <c r="AV29" i="14"/>
  <c r="AW29" i="14"/>
  <c r="AY29" i="14"/>
  <c r="AZ29" i="14"/>
  <c r="BB29" i="14"/>
  <c r="BC29" i="14"/>
  <c r="BE29" i="14"/>
  <c r="BF29" i="14"/>
  <c r="BH29" i="14"/>
  <c r="BI29" i="14"/>
  <c r="BK29" i="14"/>
  <c r="BL29" i="14"/>
  <c r="BN29" i="14"/>
  <c r="BO29" i="14"/>
  <c r="BQ29" i="14"/>
  <c r="BR29" i="14"/>
  <c r="BT29" i="14"/>
  <c r="BU29" i="14"/>
  <c r="BW29" i="14"/>
  <c r="BX29" i="14"/>
  <c r="BZ29" i="14"/>
  <c r="CA29" i="14"/>
  <c r="CC29" i="14"/>
  <c r="CD29" i="14"/>
  <c r="CF29" i="14"/>
  <c r="CG29" i="14"/>
  <c r="CI29" i="14"/>
  <c r="CJ29" i="14"/>
  <c r="CL29" i="14"/>
  <c r="CM29" i="14"/>
  <c r="CO29" i="14"/>
  <c r="CP29" i="14"/>
  <c r="CR29" i="14"/>
  <c r="CS29" i="14"/>
  <c r="CU29" i="14"/>
  <c r="CV29" i="14"/>
  <c r="CX29" i="14"/>
  <c r="CY29" i="14"/>
  <c r="DA29" i="14"/>
  <c r="DB29" i="14"/>
  <c r="DD29" i="14"/>
  <c r="DE29" i="14"/>
  <c r="DG29" i="14"/>
  <c r="DH29" i="14"/>
  <c r="DJ29" i="14"/>
  <c r="DK29" i="14"/>
  <c r="DM29" i="14"/>
  <c r="DN29" i="14"/>
  <c r="DP29" i="14"/>
  <c r="DQ29" i="14"/>
  <c r="DS29" i="14"/>
  <c r="DT29" i="14"/>
  <c r="DV29" i="14"/>
  <c r="DW29" i="14"/>
  <c r="DY29" i="14"/>
  <c r="DZ29" i="14"/>
  <c r="EB29" i="14"/>
  <c r="EC29" i="14"/>
  <c r="EE29" i="14"/>
  <c r="EF29" i="14"/>
  <c r="EH29" i="14"/>
  <c r="EI29" i="14"/>
  <c r="EK29" i="14"/>
  <c r="EL29" i="14"/>
  <c r="EN29" i="14"/>
  <c r="EO29" i="14"/>
  <c r="EQ29" i="14"/>
  <c r="ER29" i="14"/>
  <c r="ET29" i="14"/>
  <c r="EU29" i="14"/>
  <c r="EW29" i="14"/>
  <c r="EX29" i="14"/>
  <c r="EZ29" i="14"/>
  <c r="FA29" i="14"/>
  <c r="FC29" i="14"/>
  <c r="FD29" i="14"/>
  <c r="FF29" i="14"/>
  <c r="AM29" i="14"/>
  <c r="AN34" i="14"/>
  <c r="AP34" i="14"/>
  <c r="AQ34" i="14"/>
  <c r="AS34" i="14"/>
  <c r="AT34" i="14"/>
  <c r="AV34" i="14"/>
  <c r="AW34" i="14"/>
  <c r="AY34" i="14"/>
  <c r="AZ34" i="14"/>
  <c r="BB34" i="14"/>
  <c r="BC34" i="14"/>
  <c r="BE34" i="14"/>
  <c r="BF34" i="14"/>
  <c r="BH34" i="14"/>
  <c r="BI34" i="14"/>
  <c r="BK34" i="14"/>
  <c r="BL34" i="14"/>
  <c r="BN34" i="14"/>
  <c r="BO34" i="14"/>
  <c r="BQ34" i="14"/>
  <c r="BR34" i="14"/>
  <c r="BT34" i="14"/>
  <c r="BU34" i="14"/>
  <c r="BW34" i="14"/>
  <c r="BX34" i="14"/>
  <c r="BZ34" i="14"/>
  <c r="CA34" i="14"/>
  <c r="CC34" i="14"/>
  <c r="CD34" i="14"/>
  <c r="CF34" i="14"/>
  <c r="CG34" i="14"/>
  <c r="CI34" i="14"/>
  <c r="CJ34" i="14"/>
  <c r="CL34" i="14"/>
  <c r="CM34" i="14"/>
  <c r="CO34" i="14"/>
  <c r="CP34" i="14"/>
  <c r="CR34" i="14"/>
  <c r="CS34" i="14"/>
  <c r="CU34" i="14"/>
  <c r="CV34" i="14"/>
  <c r="CX34" i="14"/>
  <c r="CY34" i="14"/>
  <c r="DA34" i="14"/>
  <c r="DB34" i="14"/>
  <c r="DD34" i="14"/>
  <c r="DE34" i="14"/>
  <c r="DG34" i="14"/>
  <c r="DH34" i="14"/>
  <c r="DJ34" i="14"/>
  <c r="DK34" i="14"/>
  <c r="DM34" i="14"/>
  <c r="DN34" i="14"/>
  <c r="DP34" i="14"/>
  <c r="DQ34" i="14"/>
  <c r="DS34" i="14"/>
  <c r="DT34" i="14"/>
  <c r="DV34" i="14"/>
  <c r="DW34" i="14"/>
  <c r="DY34" i="14"/>
  <c r="DZ34" i="14"/>
  <c r="EB34" i="14"/>
  <c r="EC34" i="14"/>
  <c r="EE34" i="14"/>
  <c r="EF34" i="14"/>
  <c r="EH34" i="14"/>
  <c r="EI34" i="14"/>
  <c r="EK34" i="14"/>
  <c r="EL34" i="14"/>
  <c r="EN34" i="14"/>
  <c r="EO34" i="14"/>
  <c r="EQ34" i="14"/>
  <c r="ER34" i="14"/>
  <c r="ET34" i="14"/>
  <c r="EU34" i="14"/>
  <c r="EW34" i="14"/>
  <c r="EX34" i="14"/>
  <c r="EZ34" i="14"/>
  <c r="FA34" i="14"/>
  <c r="FC34" i="14"/>
  <c r="FD34" i="14"/>
  <c r="FF34" i="14"/>
  <c r="FG34" i="14"/>
  <c r="AM34" i="14"/>
  <c r="AN39" i="14"/>
  <c r="AP39" i="14"/>
  <c r="AQ39" i="14"/>
  <c r="AS39" i="14"/>
  <c r="AT39" i="14"/>
  <c r="AV39" i="14"/>
  <c r="AW39" i="14"/>
  <c r="AY39" i="14"/>
  <c r="AZ39" i="14"/>
  <c r="BB39" i="14"/>
  <c r="BC39" i="14"/>
  <c r="BE39" i="14"/>
  <c r="BF39" i="14"/>
  <c r="BH39" i="14"/>
  <c r="BI39" i="14"/>
  <c r="BK39" i="14"/>
  <c r="BL39" i="14"/>
  <c r="BN39" i="14"/>
  <c r="BO39" i="14"/>
  <c r="BQ39" i="14"/>
  <c r="BR39" i="14"/>
  <c r="BT39" i="14"/>
  <c r="BU39" i="14"/>
  <c r="BW39" i="14"/>
  <c r="BX39" i="14"/>
  <c r="BZ39" i="14"/>
  <c r="CA39" i="14"/>
  <c r="CC39" i="14"/>
  <c r="CD39" i="14"/>
  <c r="CF39" i="14"/>
  <c r="CG39" i="14"/>
  <c r="CI39" i="14"/>
  <c r="CJ39" i="14"/>
  <c r="CL39" i="14"/>
  <c r="CM39" i="14"/>
  <c r="CO39" i="14"/>
  <c r="CP39" i="14"/>
  <c r="CR39" i="14"/>
  <c r="CS39" i="14"/>
  <c r="CU39" i="14"/>
  <c r="CV39" i="14"/>
  <c r="CX39" i="14"/>
  <c r="CY39" i="14"/>
  <c r="DA39" i="14"/>
  <c r="DB39" i="14"/>
  <c r="DD39" i="14"/>
  <c r="DE39" i="14"/>
  <c r="DG39" i="14"/>
  <c r="DH39" i="14"/>
  <c r="DJ39" i="14"/>
  <c r="DK39" i="14"/>
  <c r="DM39" i="14"/>
  <c r="DN39" i="14"/>
  <c r="DP39" i="14"/>
  <c r="DQ39" i="14"/>
  <c r="DS39" i="14"/>
  <c r="DT39" i="14"/>
  <c r="DV39" i="14"/>
  <c r="DW39" i="14"/>
  <c r="DY39" i="14"/>
  <c r="DZ39" i="14"/>
  <c r="EB39" i="14"/>
  <c r="EC39" i="14"/>
  <c r="EE39" i="14"/>
  <c r="EF39" i="14"/>
  <c r="EH39" i="14"/>
  <c r="EI39" i="14"/>
  <c r="EK39" i="14"/>
  <c r="EL39" i="14"/>
  <c r="EN39" i="14"/>
  <c r="EO39" i="14"/>
  <c r="EQ39" i="14"/>
  <c r="ER39" i="14"/>
  <c r="ET39" i="14"/>
  <c r="EU39" i="14"/>
  <c r="EW39" i="14"/>
  <c r="EX39" i="14"/>
  <c r="EZ39" i="14"/>
  <c r="FA39" i="14"/>
  <c r="FC39" i="14"/>
  <c r="FD39" i="14"/>
  <c r="FF39" i="14"/>
  <c r="FG39" i="14"/>
  <c r="AM39" i="14"/>
  <c r="AN74" i="14"/>
  <c r="AP74" i="14"/>
  <c r="AQ74" i="14"/>
  <c r="AS74" i="14"/>
  <c r="AT74" i="14"/>
  <c r="AV74" i="14"/>
  <c r="AW74" i="14"/>
  <c r="AY74" i="14"/>
  <c r="AZ74" i="14"/>
  <c r="BB74" i="14"/>
  <c r="BC74" i="14"/>
  <c r="BE74" i="14"/>
  <c r="BF74" i="14"/>
  <c r="BH74" i="14"/>
  <c r="BI74" i="14"/>
  <c r="BK74" i="14"/>
  <c r="BL74" i="14"/>
  <c r="BN74" i="14"/>
  <c r="BO74" i="14"/>
  <c r="BQ74" i="14"/>
  <c r="BR74" i="14"/>
  <c r="BT74" i="14"/>
  <c r="BU74" i="14"/>
  <c r="BW74" i="14"/>
  <c r="BX74" i="14"/>
  <c r="BZ74" i="14"/>
  <c r="CA74" i="14"/>
  <c r="CC74" i="14"/>
  <c r="CD74" i="14"/>
  <c r="CF74" i="14"/>
  <c r="CG74" i="14"/>
  <c r="CI74" i="14"/>
  <c r="CJ74" i="14"/>
  <c r="CL74" i="14"/>
  <c r="CM74" i="14"/>
  <c r="CO74" i="14"/>
  <c r="CP74" i="14"/>
  <c r="CR74" i="14"/>
  <c r="CS74" i="14"/>
  <c r="CU74" i="14"/>
  <c r="CV74" i="14"/>
  <c r="CX74" i="14"/>
  <c r="CY74" i="14"/>
  <c r="DA74" i="14"/>
  <c r="DB74" i="14"/>
  <c r="DD74" i="14"/>
  <c r="DE74" i="14"/>
  <c r="DG74" i="14"/>
  <c r="DH74" i="14"/>
  <c r="DJ74" i="14"/>
  <c r="DK74" i="14"/>
  <c r="DM74" i="14"/>
  <c r="DN74" i="14"/>
  <c r="DP74" i="14"/>
  <c r="DQ74" i="14"/>
  <c r="DS74" i="14"/>
  <c r="DT74" i="14"/>
  <c r="DV74" i="14"/>
  <c r="DW74" i="14"/>
  <c r="DY74" i="14"/>
  <c r="DZ74" i="14"/>
  <c r="EB74" i="14"/>
  <c r="EC74" i="14"/>
  <c r="EE74" i="14"/>
  <c r="EF74" i="14"/>
  <c r="EH74" i="14"/>
  <c r="EI74" i="14"/>
  <c r="EK74" i="14"/>
  <c r="EL74" i="14"/>
  <c r="EN74" i="14"/>
  <c r="EO74" i="14"/>
  <c r="EQ74" i="14"/>
  <c r="ER74" i="14"/>
  <c r="ET74" i="14"/>
  <c r="EU74" i="14"/>
  <c r="EW74" i="14"/>
  <c r="EX74" i="14"/>
  <c r="EZ74" i="14"/>
  <c r="FA74" i="14"/>
  <c r="FC74" i="14"/>
  <c r="FD74" i="14"/>
  <c r="FF74" i="14"/>
  <c r="FG74" i="14"/>
  <c r="AM74" i="14"/>
  <c r="AN69" i="14"/>
  <c r="AP69" i="14"/>
  <c r="AQ69" i="14"/>
  <c r="AS69" i="14"/>
  <c r="AT69" i="14"/>
  <c r="AV69" i="14"/>
  <c r="AW69" i="14"/>
  <c r="AY69" i="14"/>
  <c r="AZ69" i="14"/>
  <c r="BB69" i="14"/>
  <c r="BC69" i="14"/>
  <c r="BE69" i="14"/>
  <c r="BF69" i="14"/>
  <c r="BH69" i="14"/>
  <c r="BI69" i="14"/>
  <c r="BK69" i="14"/>
  <c r="BL69" i="14"/>
  <c r="BN69" i="14"/>
  <c r="BO69" i="14"/>
  <c r="BQ69" i="14"/>
  <c r="BR69" i="14"/>
  <c r="BT69" i="14"/>
  <c r="BU69" i="14"/>
  <c r="BW69" i="14"/>
  <c r="BX69" i="14"/>
  <c r="BZ69" i="14"/>
  <c r="CA69" i="14"/>
  <c r="CC69" i="14"/>
  <c r="CD69" i="14"/>
  <c r="CF69" i="14"/>
  <c r="CG69" i="14"/>
  <c r="CI69" i="14"/>
  <c r="CJ69" i="14"/>
  <c r="CL69" i="14"/>
  <c r="CM69" i="14"/>
  <c r="CO69" i="14"/>
  <c r="CP69" i="14"/>
  <c r="CR69" i="14"/>
  <c r="CS69" i="14"/>
  <c r="CU69" i="14"/>
  <c r="CV69" i="14"/>
  <c r="CX69" i="14"/>
  <c r="CY69" i="14"/>
  <c r="DA69" i="14"/>
  <c r="DB69" i="14"/>
  <c r="DD69" i="14"/>
  <c r="DE69" i="14"/>
  <c r="DG69" i="14"/>
  <c r="DH69" i="14"/>
  <c r="DJ69" i="14"/>
  <c r="DK69" i="14"/>
  <c r="DM69" i="14"/>
  <c r="DN69" i="14"/>
  <c r="DP69" i="14"/>
  <c r="DQ69" i="14"/>
  <c r="DS69" i="14"/>
  <c r="DT69" i="14"/>
  <c r="DV69" i="14"/>
  <c r="DW69" i="14"/>
  <c r="DY69" i="14"/>
  <c r="DZ69" i="14"/>
  <c r="EB69" i="14"/>
  <c r="EC69" i="14"/>
  <c r="EE69" i="14"/>
  <c r="EF69" i="14"/>
  <c r="EH69" i="14"/>
  <c r="EI69" i="14"/>
  <c r="EK69" i="14"/>
  <c r="EL69" i="14"/>
  <c r="EN69" i="14"/>
  <c r="EO69" i="14"/>
  <c r="EQ69" i="14"/>
  <c r="ER69" i="14"/>
  <c r="ET69" i="14"/>
  <c r="EU69" i="14"/>
  <c r="EW69" i="14"/>
  <c r="EX69" i="14"/>
  <c r="EZ69" i="14"/>
  <c r="FA69" i="14"/>
  <c r="FC69" i="14"/>
  <c r="FD69" i="14"/>
  <c r="FF69" i="14"/>
  <c r="FG69" i="14"/>
  <c r="AM69" i="14"/>
  <c r="AN64" i="14"/>
  <c r="AP64" i="14"/>
  <c r="AQ64" i="14"/>
  <c r="AS64" i="14"/>
  <c r="AT64" i="14"/>
  <c r="AV64" i="14"/>
  <c r="AW64" i="14"/>
  <c r="AY64" i="14"/>
  <c r="AZ64" i="14"/>
  <c r="BB64" i="14"/>
  <c r="BC64" i="14"/>
  <c r="BE64" i="14"/>
  <c r="BF64" i="14"/>
  <c r="BH64" i="14"/>
  <c r="BI64" i="14"/>
  <c r="BK64" i="14"/>
  <c r="BL64" i="14"/>
  <c r="BN64" i="14"/>
  <c r="BO64" i="14"/>
  <c r="BQ64" i="14"/>
  <c r="BR64" i="14"/>
  <c r="BT64" i="14"/>
  <c r="BU64" i="14"/>
  <c r="BW64" i="14"/>
  <c r="BX64" i="14"/>
  <c r="BZ64" i="14"/>
  <c r="CA64" i="14"/>
  <c r="CC64" i="14"/>
  <c r="CD64" i="14"/>
  <c r="CF64" i="14"/>
  <c r="CG64" i="14"/>
  <c r="CI64" i="14"/>
  <c r="CJ64" i="14"/>
  <c r="CL64" i="14"/>
  <c r="CM64" i="14"/>
  <c r="CO64" i="14"/>
  <c r="CP64" i="14"/>
  <c r="CR64" i="14"/>
  <c r="CS64" i="14"/>
  <c r="CU64" i="14"/>
  <c r="CV64" i="14"/>
  <c r="CX64" i="14"/>
  <c r="CY64" i="14"/>
  <c r="DA64" i="14"/>
  <c r="DB64" i="14"/>
  <c r="DD64" i="14"/>
  <c r="DE64" i="14"/>
  <c r="DG64" i="14"/>
  <c r="DH64" i="14"/>
  <c r="DJ64" i="14"/>
  <c r="DK64" i="14"/>
  <c r="DM64" i="14"/>
  <c r="DN64" i="14"/>
  <c r="DP64" i="14"/>
  <c r="DQ64" i="14"/>
  <c r="DS64" i="14"/>
  <c r="DT64" i="14"/>
  <c r="DV64" i="14"/>
  <c r="DW64" i="14"/>
  <c r="DY64" i="14"/>
  <c r="DZ64" i="14"/>
  <c r="EB64" i="14"/>
  <c r="EC64" i="14"/>
  <c r="EE64" i="14"/>
  <c r="EF64" i="14"/>
  <c r="EH64" i="14"/>
  <c r="EI64" i="14"/>
  <c r="EK64" i="14"/>
  <c r="EL64" i="14"/>
  <c r="EN64" i="14"/>
  <c r="EO64" i="14"/>
  <c r="EQ64" i="14"/>
  <c r="ER64" i="14"/>
  <c r="ET64" i="14"/>
  <c r="EU64" i="14"/>
  <c r="EW64" i="14"/>
  <c r="EX64" i="14"/>
  <c r="EZ64" i="14"/>
  <c r="FA64" i="14"/>
  <c r="FC64" i="14"/>
  <c r="FD64" i="14"/>
  <c r="FF64" i="14"/>
  <c r="FG64" i="14"/>
  <c r="AM64" i="14"/>
  <c r="AN59" i="14"/>
  <c r="AP59" i="14"/>
  <c r="AQ59" i="14"/>
  <c r="AS59" i="14"/>
  <c r="AT59" i="14"/>
  <c r="AV59" i="14"/>
  <c r="AW59" i="14"/>
  <c r="AY59" i="14"/>
  <c r="AZ59" i="14"/>
  <c r="BB59" i="14"/>
  <c r="BC59" i="14"/>
  <c r="BE59" i="14"/>
  <c r="BF59" i="14"/>
  <c r="BH59" i="14"/>
  <c r="BI59" i="14"/>
  <c r="BK59" i="14"/>
  <c r="BL59" i="14"/>
  <c r="BN59" i="14"/>
  <c r="BO59" i="14"/>
  <c r="BQ59" i="14"/>
  <c r="BR59" i="14"/>
  <c r="BT59" i="14"/>
  <c r="BU59" i="14"/>
  <c r="BW59" i="14"/>
  <c r="BX59" i="14"/>
  <c r="BZ59" i="14"/>
  <c r="CA59" i="14"/>
  <c r="CC59" i="14"/>
  <c r="CD59" i="14"/>
  <c r="CF59" i="14"/>
  <c r="CG59" i="14"/>
  <c r="CI59" i="14"/>
  <c r="CJ59" i="14"/>
  <c r="CL59" i="14"/>
  <c r="CM59" i="14"/>
  <c r="CO59" i="14"/>
  <c r="CP59" i="14"/>
  <c r="CR59" i="14"/>
  <c r="CS59" i="14"/>
  <c r="CU59" i="14"/>
  <c r="CV59" i="14"/>
  <c r="CX59" i="14"/>
  <c r="CY59" i="14"/>
  <c r="DA59" i="14"/>
  <c r="DB59" i="14"/>
  <c r="DD59" i="14"/>
  <c r="DE59" i="14"/>
  <c r="DG59" i="14"/>
  <c r="DH59" i="14"/>
  <c r="DJ59" i="14"/>
  <c r="DK59" i="14"/>
  <c r="DM59" i="14"/>
  <c r="DN59" i="14"/>
  <c r="DP59" i="14"/>
  <c r="DQ59" i="14"/>
  <c r="DS59" i="14"/>
  <c r="DT59" i="14"/>
  <c r="DV59" i="14"/>
  <c r="DW59" i="14"/>
  <c r="DY59" i="14"/>
  <c r="DZ59" i="14"/>
  <c r="EB59" i="14"/>
  <c r="EC59" i="14"/>
  <c r="EE59" i="14"/>
  <c r="EF59" i="14"/>
  <c r="EH59" i="14"/>
  <c r="EI59" i="14"/>
  <c r="EK59" i="14"/>
  <c r="EL59" i="14"/>
  <c r="EN59" i="14"/>
  <c r="EO59" i="14"/>
  <c r="EQ59" i="14"/>
  <c r="ER59" i="14"/>
  <c r="ET59" i="14"/>
  <c r="EU59" i="14"/>
  <c r="EW59" i="14"/>
  <c r="EX59" i="14"/>
  <c r="EZ59" i="14"/>
  <c r="FA59" i="14"/>
  <c r="FC59" i="14"/>
  <c r="FD59" i="14"/>
  <c r="FF59" i="14"/>
  <c r="FG59" i="14"/>
  <c r="AM59" i="14"/>
  <c r="AN54" i="14"/>
  <c r="AP54" i="14"/>
  <c r="AQ54" i="14"/>
  <c r="AS54" i="14"/>
  <c r="AT54" i="14"/>
  <c r="AV54" i="14"/>
  <c r="AW54" i="14"/>
  <c r="AY54" i="14"/>
  <c r="AZ54" i="14"/>
  <c r="BB54" i="14"/>
  <c r="BC54" i="14"/>
  <c r="BE54" i="14"/>
  <c r="BF54" i="14"/>
  <c r="BH54" i="14"/>
  <c r="BI54" i="14"/>
  <c r="BK54" i="14"/>
  <c r="BL54" i="14"/>
  <c r="BN54" i="14"/>
  <c r="BO54" i="14"/>
  <c r="BQ54" i="14"/>
  <c r="BR54" i="14"/>
  <c r="BT54" i="14"/>
  <c r="BU54" i="14"/>
  <c r="BW54" i="14"/>
  <c r="BX54" i="14"/>
  <c r="BZ54" i="14"/>
  <c r="CA54" i="14"/>
  <c r="CC54" i="14"/>
  <c r="CD54" i="14"/>
  <c r="CF54" i="14"/>
  <c r="CG54" i="14"/>
  <c r="CI54" i="14"/>
  <c r="CJ54" i="14"/>
  <c r="CL54" i="14"/>
  <c r="CM54" i="14"/>
  <c r="CO54" i="14"/>
  <c r="CP54" i="14"/>
  <c r="CR54" i="14"/>
  <c r="CS54" i="14"/>
  <c r="CU54" i="14"/>
  <c r="CV54" i="14"/>
  <c r="CX54" i="14"/>
  <c r="CY54" i="14"/>
  <c r="DA54" i="14"/>
  <c r="DB54" i="14"/>
  <c r="DD54" i="14"/>
  <c r="DE54" i="14"/>
  <c r="DG54" i="14"/>
  <c r="DH54" i="14"/>
  <c r="DJ54" i="14"/>
  <c r="DK54" i="14"/>
  <c r="DM54" i="14"/>
  <c r="DN54" i="14"/>
  <c r="DP54" i="14"/>
  <c r="DQ54" i="14"/>
  <c r="DS54" i="14"/>
  <c r="DT54" i="14"/>
  <c r="DV54" i="14"/>
  <c r="DW54" i="14"/>
  <c r="DY54" i="14"/>
  <c r="DZ54" i="14"/>
  <c r="EB54" i="14"/>
  <c r="EC54" i="14"/>
  <c r="EE54" i="14"/>
  <c r="EF54" i="14"/>
  <c r="EH54" i="14"/>
  <c r="EI54" i="14"/>
  <c r="EK54" i="14"/>
  <c r="EL54" i="14"/>
  <c r="EN54" i="14"/>
  <c r="EO54" i="14"/>
  <c r="EQ54" i="14"/>
  <c r="ER54" i="14"/>
  <c r="ET54" i="14"/>
  <c r="EU54" i="14"/>
  <c r="EW54" i="14"/>
  <c r="EX54" i="14"/>
  <c r="EZ54" i="14"/>
  <c r="FA54" i="14"/>
  <c r="FC54" i="14"/>
  <c r="FD54" i="14"/>
  <c r="FF54" i="14"/>
  <c r="FG54" i="14"/>
  <c r="AM54" i="14"/>
  <c r="AN49" i="14"/>
  <c r="AP49" i="14"/>
  <c r="AQ49" i="14"/>
  <c r="AS49" i="14"/>
  <c r="AT49" i="14"/>
  <c r="AV49" i="14"/>
  <c r="AW49" i="14"/>
  <c r="AY49" i="14"/>
  <c r="AZ49" i="14"/>
  <c r="BB49" i="14"/>
  <c r="BC49" i="14"/>
  <c r="BE49" i="14"/>
  <c r="BF49" i="14"/>
  <c r="BH49" i="14"/>
  <c r="BI49" i="14"/>
  <c r="BK49" i="14"/>
  <c r="BL49" i="14"/>
  <c r="BN49" i="14"/>
  <c r="BO49" i="14"/>
  <c r="BQ49" i="14"/>
  <c r="BR49" i="14"/>
  <c r="BT49" i="14"/>
  <c r="BU49" i="14"/>
  <c r="BW49" i="14"/>
  <c r="BX49" i="14"/>
  <c r="BZ49" i="14"/>
  <c r="CA49" i="14"/>
  <c r="CC49" i="14"/>
  <c r="CD49" i="14"/>
  <c r="CF49" i="14"/>
  <c r="CG49" i="14"/>
  <c r="CI49" i="14"/>
  <c r="CJ49" i="14"/>
  <c r="CL49" i="14"/>
  <c r="CM49" i="14"/>
  <c r="CO49" i="14"/>
  <c r="CP49" i="14"/>
  <c r="CR49" i="14"/>
  <c r="CS49" i="14"/>
  <c r="CU49" i="14"/>
  <c r="CV49" i="14"/>
  <c r="CX49" i="14"/>
  <c r="CY49" i="14"/>
  <c r="DA49" i="14"/>
  <c r="DB49" i="14"/>
  <c r="DD49" i="14"/>
  <c r="DE49" i="14"/>
  <c r="DG49" i="14"/>
  <c r="DH49" i="14"/>
  <c r="DJ49" i="14"/>
  <c r="DK49" i="14"/>
  <c r="DM49" i="14"/>
  <c r="DN49" i="14"/>
  <c r="DP49" i="14"/>
  <c r="DQ49" i="14"/>
  <c r="DS49" i="14"/>
  <c r="DT49" i="14"/>
  <c r="DV49" i="14"/>
  <c r="DW49" i="14"/>
  <c r="DY49" i="14"/>
  <c r="DZ49" i="14"/>
  <c r="EB49" i="14"/>
  <c r="EC49" i="14"/>
  <c r="EE49" i="14"/>
  <c r="EF49" i="14"/>
  <c r="EH49" i="14"/>
  <c r="EI49" i="14"/>
  <c r="EK49" i="14"/>
  <c r="EL49" i="14"/>
  <c r="EN49" i="14"/>
  <c r="EO49" i="14"/>
  <c r="EQ49" i="14"/>
  <c r="ER49" i="14"/>
  <c r="ET49" i="14"/>
  <c r="EU49" i="14"/>
  <c r="EW49" i="14"/>
  <c r="EX49" i="14"/>
  <c r="EZ49" i="14"/>
  <c r="FA49" i="14"/>
  <c r="FC49" i="14"/>
  <c r="FD49" i="14"/>
  <c r="FF49" i="14"/>
  <c r="FG49" i="14"/>
  <c r="AM49" i="14"/>
  <c r="AP44" i="14"/>
  <c r="AQ44" i="14"/>
  <c r="AS44" i="14"/>
  <c r="AT44" i="14"/>
  <c r="AV44" i="14"/>
  <c r="AW44" i="14"/>
  <c r="AY44" i="14"/>
  <c r="AZ44" i="14"/>
  <c r="BB44" i="14"/>
  <c r="BC44" i="14"/>
  <c r="BE44" i="14"/>
  <c r="BF44" i="14"/>
  <c r="BH44" i="14"/>
  <c r="BI44" i="14"/>
  <c r="BK44" i="14"/>
  <c r="BL44" i="14"/>
  <c r="BN44" i="14"/>
  <c r="BO44" i="14"/>
  <c r="BQ44" i="14"/>
  <c r="BR44" i="14"/>
  <c r="BT44" i="14"/>
  <c r="BU44" i="14"/>
  <c r="BW44" i="14"/>
  <c r="BX44" i="14"/>
  <c r="BZ44" i="14"/>
  <c r="CA44" i="14"/>
  <c r="CC44" i="14"/>
  <c r="CD44" i="14"/>
  <c r="CF44" i="14"/>
  <c r="CG44" i="14"/>
  <c r="CI44" i="14"/>
  <c r="CJ44" i="14"/>
  <c r="CL44" i="14"/>
  <c r="CM44" i="14"/>
  <c r="CO44" i="14"/>
  <c r="CP44" i="14"/>
  <c r="CR44" i="14"/>
  <c r="CS44" i="14"/>
  <c r="CU44" i="14"/>
  <c r="CV44" i="14"/>
  <c r="CX44" i="14"/>
  <c r="CY44" i="14"/>
  <c r="DA44" i="14"/>
  <c r="DB44" i="14"/>
  <c r="DD44" i="14"/>
  <c r="DE44" i="14"/>
  <c r="DG44" i="14"/>
  <c r="DH44" i="14"/>
  <c r="DJ44" i="14"/>
  <c r="DK44" i="14"/>
  <c r="DM44" i="14"/>
  <c r="DN44" i="14"/>
  <c r="DP44" i="14"/>
  <c r="DQ44" i="14"/>
  <c r="DS44" i="14"/>
  <c r="DT44" i="14"/>
  <c r="DV44" i="14"/>
  <c r="DW44" i="14"/>
  <c r="DY44" i="14"/>
  <c r="DZ44" i="14"/>
  <c r="EB44" i="14"/>
  <c r="EC44" i="14"/>
  <c r="EE44" i="14"/>
  <c r="EF44" i="14"/>
  <c r="EH44" i="14"/>
  <c r="EI44" i="14"/>
  <c r="EK44" i="14"/>
  <c r="EL44" i="14"/>
  <c r="EN44" i="14"/>
  <c r="EO44" i="14"/>
  <c r="EQ44" i="14"/>
  <c r="ER44" i="14"/>
  <c r="ET44" i="14"/>
  <c r="EU44" i="14"/>
  <c r="EW44" i="14"/>
  <c r="EX44" i="14"/>
  <c r="EZ44" i="14"/>
  <c r="FA44" i="14"/>
  <c r="FC44" i="14"/>
  <c r="FD44" i="14"/>
  <c r="FF44" i="14"/>
  <c r="FG44" i="14"/>
  <c r="AN44" i="14"/>
  <c r="AM44" i="14"/>
  <c r="AK74" i="14"/>
  <c r="AJ74" i="14"/>
  <c r="AK69" i="14"/>
  <c r="AJ69" i="14"/>
  <c r="AK64" i="14"/>
  <c r="AJ64" i="14"/>
  <c r="AK59" i="14"/>
  <c r="AJ59" i="14"/>
  <c r="AK54" i="14"/>
  <c r="AJ54" i="14"/>
  <c r="AK49" i="14"/>
  <c r="AJ49" i="14"/>
  <c r="AB74" i="14"/>
  <c r="AA74" i="14"/>
  <c r="AB69" i="14"/>
  <c r="AA69" i="14"/>
  <c r="AB64" i="14"/>
  <c r="AA64" i="14"/>
  <c r="AB59" i="14"/>
  <c r="AA59" i="14"/>
  <c r="AB54" i="14"/>
  <c r="AA54" i="14"/>
  <c r="AB49" i="14"/>
  <c r="AA49" i="14"/>
  <c r="AB44" i="14"/>
  <c r="AA44" i="14"/>
  <c r="AB39" i="14"/>
  <c r="AA39" i="14"/>
  <c r="AB34" i="14"/>
  <c r="AA34" i="14"/>
  <c r="AB29" i="14"/>
  <c r="AA29" i="14"/>
  <c r="Y89" i="14"/>
  <c r="AA89" i="14"/>
  <c r="AB89" i="14"/>
  <c r="AD89" i="14"/>
  <c r="AE89" i="14"/>
  <c r="AG89" i="14"/>
  <c r="AH89" i="14"/>
  <c r="AJ89" i="14"/>
  <c r="AK89" i="14"/>
  <c r="AM89" i="14"/>
  <c r="AN89" i="14"/>
  <c r="AP89" i="14"/>
  <c r="AQ89" i="14"/>
  <c r="AS89" i="14"/>
  <c r="AT89" i="14"/>
  <c r="AV89" i="14"/>
  <c r="AW89" i="14"/>
  <c r="AY89" i="14"/>
  <c r="AZ89" i="14"/>
  <c r="BB89" i="14"/>
  <c r="BC89" i="14"/>
  <c r="BE89" i="14"/>
  <c r="BF89" i="14"/>
  <c r="BH89" i="14"/>
  <c r="BI89" i="14"/>
  <c r="BK89" i="14"/>
  <c r="BL89" i="14"/>
  <c r="BN89" i="14"/>
  <c r="BO89" i="14"/>
  <c r="BQ89" i="14"/>
  <c r="BR89" i="14"/>
  <c r="BT89" i="14"/>
  <c r="BU89" i="14"/>
  <c r="BW89" i="14"/>
  <c r="BX89" i="14"/>
  <c r="BZ89" i="14"/>
  <c r="CA89" i="14"/>
  <c r="CC89" i="14"/>
  <c r="CD89" i="14"/>
  <c r="CF89" i="14"/>
  <c r="CG89" i="14"/>
  <c r="CI89" i="14"/>
  <c r="CJ89" i="14"/>
  <c r="CL89" i="14"/>
  <c r="CM89" i="14"/>
  <c r="CO89" i="14"/>
  <c r="CP89" i="14"/>
  <c r="CR89" i="14"/>
  <c r="CS89" i="14"/>
  <c r="CU89" i="14"/>
  <c r="CV89" i="14"/>
  <c r="CX89" i="14"/>
  <c r="CY89" i="14"/>
  <c r="DA89" i="14"/>
  <c r="DB89" i="14"/>
  <c r="DD89" i="14"/>
  <c r="DE89" i="14"/>
  <c r="DG89" i="14"/>
  <c r="DH89" i="14"/>
  <c r="DJ89" i="14"/>
  <c r="DK89" i="14"/>
  <c r="DM89" i="14"/>
  <c r="DN89" i="14"/>
  <c r="DP89" i="14"/>
  <c r="DQ89" i="14"/>
  <c r="DS89" i="14"/>
  <c r="DT89" i="14"/>
  <c r="DV89" i="14"/>
  <c r="DW89" i="14"/>
  <c r="DY89" i="14"/>
  <c r="DZ89" i="14"/>
  <c r="EB89" i="14"/>
  <c r="EC89" i="14"/>
  <c r="EE89" i="14"/>
  <c r="EF89" i="14"/>
  <c r="EH89" i="14"/>
  <c r="EI89" i="14"/>
  <c r="EK89" i="14"/>
  <c r="EL89" i="14"/>
  <c r="EN89" i="14"/>
  <c r="EO89" i="14"/>
  <c r="EQ89" i="14"/>
  <c r="ER89" i="14"/>
  <c r="ET89" i="14"/>
  <c r="EU89" i="14"/>
  <c r="EW89" i="14"/>
  <c r="EX89" i="14"/>
  <c r="EZ89" i="14"/>
  <c r="FA89" i="14"/>
  <c r="FC89" i="14"/>
  <c r="FD89" i="14"/>
  <c r="FF89" i="14"/>
  <c r="FG89" i="14"/>
  <c r="X89" i="14"/>
  <c r="Y79" i="14"/>
  <c r="AA79" i="14"/>
  <c r="AB79" i="14"/>
  <c r="AD79" i="14"/>
  <c r="AE79" i="14"/>
  <c r="AG79" i="14"/>
  <c r="AH79" i="14"/>
  <c r="AJ79" i="14"/>
  <c r="AK79" i="14"/>
  <c r="AM79" i="14"/>
  <c r="AN79" i="14"/>
  <c r="AP79" i="14"/>
  <c r="AQ79" i="14"/>
  <c r="AS79" i="14"/>
  <c r="AT79" i="14"/>
  <c r="AV79" i="14"/>
  <c r="AW79" i="14"/>
  <c r="AY79" i="14"/>
  <c r="AZ79" i="14"/>
  <c r="BB79" i="14"/>
  <c r="BC79" i="14"/>
  <c r="BE79" i="14"/>
  <c r="BF79" i="14"/>
  <c r="BH79" i="14"/>
  <c r="BI79" i="14"/>
  <c r="BK79" i="14"/>
  <c r="BL79" i="14"/>
  <c r="BN79" i="14"/>
  <c r="BO79" i="14"/>
  <c r="BQ79" i="14"/>
  <c r="BR79" i="14"/>
  <c r="BT79" i="14"/>
  <c r="BU79" i="14"/>
  <c r="BW79" i="14"/>
  <c r="BX79" i="14"/>
  <c r="BZ79" i="14"/>
  <c r="CA79" i="14"/>
  <c r="CC79" i="14"/>
  <c r="CD79" i="14"/>
  <c r="CF79" i="14"/>
  <c r="CG79" i="14"/>
  <c r="CI79" i="14"/>
  <c r="CJ79" i="14"/>
  <c r="CL79" i="14"/>
  <c r="CM79" i="14"/>
  <c r="CO79" i="14"/>
  <c r="CP79" i="14"/>
  <c r="CR79" i="14"/>
  <c r="CS79" i="14"/>
  <c r="CU79" i="14"/>
  <c r="CV79" i="14"/>
  <c r="CX79" i="14"/>
  <c r="CY79" i="14"/>
  <c r="DA79" i="14"/>
  <c r="DB79" i="14"/>
  <c r="DD79" i="14"/>
  <c r="DE79" i="14"/>
  <c r="DG79" i="14"/>
  <c r="DH79" i="14"/>
  <c r="DJ79" i="14"/>
  <c r="DK79" i="14"/>
  <c r="DM79" i="14"/>
  <c r="DN79" i="14"/>
  <c r="DP79" i="14"/>
  <c r="DQ79" i="14"/>
  <c r="DS79" i="14"/>
  <c r="DT79" i="14"/>
  <c r="DV79" i="14"/>
  <c r="DW79" i="14"/>
  <c r="DY79" i="14"/>
  <c r="DZ79" i="14"/>
  <c r="EB79" i="14"/>
  <c r="EC79" i="14"/>
  <c r="EE79" i="14"/>
  <c r="EF79" i="14"/>
  <c r="EH79" i="14"/>
  <c r="EI79" i="14"/>
  <c r="EK79" i="14"/>
  <c r="EL79" i="14"/>
  <c r="EN79" i="14"/>
  <c r="EO79" i="14"/>
  <c r="EQ79" i="14"/>
  <c r="ER79" i="14"/>
  <c r="ET79" i="14"/>
  <c r="EU79" i="14"/>
  <c r="EW79" i="14"/>
  <c r="EX79" i="14"/>
  <c r="EZ79" i="14"/>
  <c r="FA79" i="14"/>
  <c r="FC79" i="14"/>
  <c r="FD79" i="14"/>
  <c r="FF79" i="14"/>
  <c r="FG79" i="14"/>
  <c r="X79" i="14"/>
  <c r="M89" i="14"/>
  <c r="O89" i="14"/>
  <c r="P89" i="14"/>
  <c r="R89" i="14"/>
  <c r="S89" i="14"/>
  <c r="U89" i="14"/>
  <c r="V89" i="14"/>
  <c r="L89" i="14"/>
  <c r="O79" i="14"/>
  <c r="P79" i="14"/>
  <c r="R79" i="14"/>
  <c r="S79" i="14"/>
  <c r="U79" i="14"/>
  <c r="V79" i="14"/>
  <c r="M79" i="14"/>
  <c r="L79" i="14"/>
  <c r="J89" i="14"/>
  <c r="I89" i="14"/>
  <c r="G89" i="14"/>
  <c r="F89" i="14"/>
  <c r="J79" i="14"/>
  <c r="I79" i="14"/>
  <c r="G79" i="14"/>
  <c r="F79" i="14"/>
  <c r="EB18" i="14" l="1"/>
  <c r="BT18" i="14"/>
  <c r="EX18" i="14"/>
  <c r="EL18" i="14"/>
  <c r="DZ18" i="14"/>
  <c r="DN18" i="14"/>
  <c r="DB18" i="14"/>
  <c r="CP18" i="14"/>
  <c r="CD18" i="14"/>
  <c r="BR18" i="14"/>
  <c r="AT18" i="14"/>
  <c r="DP18" i="14"/>
  <c r="AV18" i="14"/>
  <c r="BF18" i="14"/>
  <c r="AM18" i="14"/>
  <c r="EW18" i="14"/>
  <c r="EK18" i="14"/>
  <c r="DY18" i="14"/>
  <c r="DM18" i="14"/>
  <c r="DA18" i="14"/>
  <c r="CO18" i="14"/>
  <c r="CC18" i="14"/>
  <c r="BQ18" i="14"/>
  <c r="AS18" i="14"/>
  <c r="DD18" i="14"/>
  <c r="BE18" i="14"/>
  <c r="BI18" i="14"/>
  <c r="FG18" i="14"/>
  <c r="EU18" i="14"/>
  <c r="EI18" i="14"/>
  <c r="DW18" i="14"/>
  <c r="DK18" i="14"/>
  <c r="CY18" i="14"/>
  <c r="CM18" i="14"/>
  <c r="CA18" i="14"/>
  <c r="BO18" i="14"/>
  <c r="BC18" i="14"/>
  <c r="AQ18" i="14"/>
  <c r="EZ18" i="14"/>
  <c r="CF18" i="14"/>
  <c r="BH18" i="14"/>
  <c r="FF18" i="14"/>
  <c r="ET18" i="14"/>
  <c r="EH18" i="14"/>
  <c r="DV18" i="14"/>
  <c r="DJ18" i="14"/>
  <c r="CX18" i="14"/>
  <c r="CL18" i="14"/>
  <c r="BZ18" i="14"/>
  <c r="BN18" i="14"/>
  <c r="BB18" i="14"/>
  <c r="AN18" i="14"/>
  <c r="AO18" i="14" s="1"/>
  <c r="FD18" i="14"/>
  <c r="ER18" i="14"/>
  <c r="EF18" i="14"/>
  <c r="DT18" i="14"/>
  <c r="DH18" i="14"/>
  <c r="CV18" i="14"/>
  <c r="CJ18" i="14"/>
  <c r="BX18" i="14"/>
  <c r="BL18" i="14"/>
  <c r="AZ18" i="14"/>
  <c r="EN18" i="14"/>
  <c r="CR18" i="14"/>
  <c r="FC18" i="14"/>
  <c r="EQ18" i="14"/>
  <c r="EE18" i="14"/>
  <c r="DS18" i="14"/>
  <c r="DG18" i="14"/>
  <c r="CU18" i="14"/>
  <c r="CI18" i="14"/>
  <c r="BW18" i="14"/>
  <c r="BK18" i="14"/>
  <c r="AY18" i="14"/>
  <c r="FA18" i="14"/>
  <c r="FB18" i="14" s="1"/>
  <c r="EO18" i="14"/>
  <c r="EP18" i="14" s="1"/>
  <c r="EC18" i="14"/>
  <c r="DQ18" i="14"/>
  <c r="DE18" i="14"/>
  <c r="CS18" i="14"/>
  <c r="CG18" i="14"/>
  <c r="BU18" i="14"/>
  <c r="AW18" i="14"/>
  <c r="BJ18" i="14"/>
  <c r="D185" i="14"/>
  <c r="F185" i="14"/>
  <c r="G185" i="14"/>
  <c r="I185" i="14"/>
  <c r="J185" i="14"/>
  <c r="L185" i="14"/>
  <c r="M185" i="14"/>
  <c r="O185" i="14"/>
  <c r="P185" i="14"/>
  <c r="R185" i="14"/>
  <c r="S185" i="14"/>
  <c r="U185" i="14"/>
  <c r="V185" i="14"/>
  <c r="X185" i="14"/>
  <c r="Y185" i="14"/>
  <c r="AA185" i="14"/>
  <c r="AB185" i="14"/>
  <c r="AD185" i="14"/>
  <c r="AE185" i="14"/>
  <c r="AG185" i="14"/>
  <c r="AH185" i="14"/>
  <c r="AJ185" i="14"/>
  <c r="AK185" i="14"/>
  <c r="AM185" i="14"/>
  <c r="AN185" i="14"/>
  <c r="AP185" i="14"/>
  <c r="AQ185" i="14"/>
  <c r="AS185" i="14"/>
  <c r="AT185" i="14"/>
  <c r="AV185" i="14"/>
  <c r="AW185" i="14"/>
  <c r="AY185" i="14"/>
  <c r="AZ185" i="14"/>
  <c r="BB185" i="14"/>
  <c r="BC185" i="14"/>
  <c r="BE185" i="14"/>
  <c r="BF185" i="14"/>
  <c r="BH185" i="14"/>
  <c r="BI185" i="14"/>
  <c r="BK185" i="14"/>
  <c r="BL185" i="14"/>
  <c r="BN185" i="14"/>
  <c r="BO185" i="14"/>
  <c r="BQ185" i="14"/>
  <c r="BR185" i="14"/>
  <c r="BT185" i="14"/>
  <c r="BU185" i="14"/>
  <c r="BW185" i="14"/>
  <c r="BX185" i="14"/>
  <c r="BZ185" i="14"/>
  <c r="CA185" i="14"/>
  <c r="CC185" i="14"/>
  <c r="CD185" i="14"/>
  <c r="CF185" i="14"/>
  <c r="CG185" i="14"/>
  <c r="CI185" i="14"/>
  <c r="CJ185" i="14"/>
  <c r="CL185" i="14"/>
  <c r="CM185" i="14"/>
  <c r="CO185" i="14"/>
  <c r="CP185" i="14"/>
  <c r="CR185" i="14"/>
  <c r="CS185" i="14"/>
  <c r="CU185" i="14"/>
  <c r="CV185" i="14"/>
  <c r="CX185" i="14"/>
  <c r="CY185" i="14"/>
  <c r="DA185" i="14"/>
  <c r="DB185" i="14"/>
  <c r="DD185" i="14"/>
  <c r="DE185" i="14"/>
  <c r="DG185" i="14"/>
  <c r="DH185" i="14"/>
  <c r="DJ185" i="14"/>
  <c r="DK185" i="14"/>
  <c r="DM185" i="14"/>
  <c r="DN185" i="14"/>
  <c r="DP185" i="14"/>
  <c r="DQ185" i="14"/>
  <c r="DS185" i="14"/>
  <c r="DT185" i="14"/>
  <c r="DV185" i="14"/>
  <c r="DW185" i="14"/>
  <c r="DY185" i="14"/>
  <c r="DZ185" i="14"/>
  <c r="EB185" i="14"/>
  <c r="EC185" i="14"/>
  <c r="EE185" i="14"/>
  <c r="EF185" i="14"/>
  <c r="EH185" i="14"/>
  <c r="EI185" i="14"/>
  <c r="EK185" i="14"/>
  <c r="EL185" i="14"/>
  <c r="EN185" i="14"/>
  <c r="EO185" i="14"/>
  <c r="EQ185" i="14"/>
  <c r="ER185" i="14"/>
  <c r="ET185" i="14"/>
  <c r="EU185" i="14"/>
  <c r="EW185" i="14"/>
  <c r="EX185" i="14"/>
  <c r="EZ185" i="14"/>
  <c r="FA185" i="14"/>
  <c r="FC185" i="14"/>
  <c r="FD185" i="14"/>
  <c r="FF185" i="14"/>
  <c r="FG185" i="14"/>
  <c r="D180" i="14"/>
  <c r="F180" i="14"/>
  <c r="G180" i="14"/>
  <c r="I180" i="14"/>
  <c r="J180" i="14"/>
  <c r="L180" i="14"/>
  <c r="M180" i="14"/>
  <c r="O180" i="14"/>
  <c r="P180" i="14"/>
  <c r="R180" i="14"/>
  <c r="S180" i="14"/>
  <c r="U180" i="14"/>
  <c r="V180" i="14"/>
  <c r="X180" i="14"/>
  <c r="Y180" i="14"/>
  <c r="AA180" i="14"/>
  <c r="AB180" i="14"/>
  <c r="AD180" i="14"/>
  <c r="AE180" i="14"/>
  <c r="AG180" i="14"/>
  <c r="AH180" i="14"/>
  <c r="AJ180" i="14"/>
  <c r="AK180" i="14"/>
  <c r="AM180" i="14"/>
  <c r="AN180" i="14"/>
  <c r="AP180" i="14"/>
  <c r="AQ180" i="14"/>
  <c r="AS180" i="14"/>
  <c r="AT180" i="14"/>
  <c r="AV180" i="14"/>
  <c r="AW180" i="14"/>
  <c r="AY180" i="14"/>
  <c r="AZ180" i="14"/>
  <c r="BB180" i="14"/>
  <c r="BC180" i="14"/>
  <c r="BE180" i="14"/>
  <c r="BF180" i="14"/>
  <c r="BH180" i="14"/>
  <c r="BI180" i="14"/>
  <c r="BK180" i="14"/>
  <c r="BL180" i="14"/>
  <c r="BN180" i="14"/>
  <c r="BO180" i="14"/>
  <c r="BQ180" i="14"/>
  <c r="BR180" i="14"/>
  <c r="BT180" i="14"/>
  <c r="BU180" i="14"/>
  <c r="BW180" i="14"/>
  <c r="BX180" i="14"/>
  <c r="BZ180" i="14"/>
  <c r="CA180" i="14"/>
  <c r="CC180" i="14"/>
  <c r="CD180" i="14"/>
  <c r="CF180" i="14"/>
  <c r="CG180" i="14"/>
  <c r="CI180" i="14"/>
  <c r="CJ180" i="14"/>
  <c r="CL180" i="14"/>
  <c r="CM180" i="14"/>
  <c r="CO180" i="14"/>
  <c r="CP180" i="14"/>
  <c r="CR180" i="14"/>
  <c r="CS180" i="14"/>
  <c r="CU180" i="14"/>
  <c r="CV180" i="14"/>
  <c r="CX180" i="14"/>
  <c r="CY180" i="14"/>
  <c r="DA180" i="14"/>
  <c r="DB180" i="14"/>
  <c r="DD180" i="14"/>
  <c r="DE180" i="14"/>
  <c r="DG180" i="14"/>
  <c r="DH180" i="14"/>
  <c r="DJ180" i="14"/>
  <c r="DK180" i="14"/>
  <c r="DM180" i="14"/>
  <c r="DN180" i="14"/>
  <c r="DP180" i="14"/>
  <c r="DQ180" i="14"/>
  <c r="DS180" i="14"/>
  <c r="DT180" i="14"/>
  <c r="DV180" i="14"/>
  <c r="DW180" i="14"/>
  <c r="DY180" i="14"/>
  <c r="DZ180" i="14"/>
  <c r="EB180" i="14"/>
  <c r="EC180" i="14"/>
  <c r="EE180" i="14"/>
  <c r="EF180" i="14"/>
  <c r="EH180" i="14"/>
  <c r="EI180" i="14"/>
  <c r="EK180" i="14"/>
  <c r="EL180" i="14"/>
  <c r="EN180" i="14"/>
  <c r="EO180" i="14"/>
  <c r="EQ180" i="14"/>
  <c r="ER180" i="14"/>
  <c r="ET180" i="14"/>
  <c r="EU180" i="14"/>
  <c r="EW180" i="14"/>
  <c r="EX180" i="14"/>
  <c r="EZ180" i="14"/>
  <c r="FA180" i="14"/>
  <c r="FC180" i="14"/>
  <c r="FD180" i="14"/>
  <c r="FF180" i="14"/>
  <c r="FG180" i="14"/>
  <c r="D175" i="14"/>
  <c r="F175" i="14"/>
  <c r="G175" i="14"/>
  <c r="I175" i="14"/>
  <c r="J175" i="14"/>
  <c r="L175" i="14"/>
  <c r="M175" i="14"/>
  <c r="O175" i="14"/>
  <c r="P175" i="14"/>
  <c r="R175" i="14"/>
  <c r="S175" i="14"/>
  <c r="U175" i="14"/>
  <c r="V175" i="14"/>
  <c r="X175" i="14"/>
  <c r="Y175" i="14"/>
  <c r="AA175" i="14"/>
  <c r="AB175" i="14"/>
  <c r="AD175" i="14"/>
  <c r="AE175" i="14"/>
  <c r="AG175" i="14"/>
  <c r="AH175" i="14"/>
  <c r="AJ175" i="14"/>
  <c r="AK175" i="14"/>
  <c r="AM175" i="14"/>
  <c r="AN175" i="14"/>
  <c r="AP175" i="14"/>
  <c r="AQ175" i="14"/>
  <c r="AS175" i="14"/>
  <c r="AT175" i="14"/>
  <c r="AV175" i="14"/>
  <c r="AW175" i="14"/>
  <c r="AY175" i="14"/>
  <c r="AZ175" i="14"/>
  <c r="BB175" i="14"/>
  <c r="BC175" i="14"/>
  <c r="BE175" i="14"/>
  <c r="BF175" i="14"/>
  <c r="BH175" i="14"/>
  <c r="BI175" i="14"/>
  <c r="BK175" i="14"/>
  <c r="BL175" i="14"/>
  <c r="BN175" i="14"/>
  <c r="BO175" i="14"/>
  <c r="BQ175" i="14"/>
  <c r="BR175" i="14"/>
  <c r="BT175" i="14"/>
  <c r="BU175" i="14"/>
  <c r="BW175" i="14"/>
  <c r="BX175" i="14"/>
  <c r="BZ175" i="14"/>
  <c r="CA175" i="14"/>
  <c r="CC175" i="14"/>
  <c r="CD175" i="14"/>
  <c r="CF175" i="14"/>
  <c r="CG175" i="14"/>
  <c r="CI175" i="14"/>
  <c r="CJ175" i="14"/>
  <c r="CL175" i="14"/>
  <c r="CM175" i="14"/>
  <c r="CO175" i="14"/>
  <c r="CP175" i="14"/>
  <c r="CR175" i="14"/>
  <c r="CS175" i="14"/>
  <c r="CU175" i="14"/>
  <c r="CV175" i="14"/>
  <c r="CX175" i="14"/>
  <c r="CY175" i="14"/>
  <c r="DA175" i="14"/>
  <c r="DB175" i="14"/>
  <c r="DD175" i="14"/>
  <c r="DE175" i="14"/>
  <c r="DG175" i="14"/>
  <c r="DH175" i="14"/>
  <c r="DJ175" i="14"/>
  <c r="DK175" i="14"/>
  <c r="DM175" i="14"/>
  <c r="DN175" i="14"/>
  <c r="DP175" i="14"/>
  <c r="DQ175" i="14"/>
  <c r="DS175" i="14"/>
  <c r="DT175" i="14"/>
  <c r="DV175" i="14"/>
  <c r="DW175" i="14"/>
  <c r="DY175" i="14"/>
  <c r="DZ175" i="14"/>
  <c r="EB175" i="14"/>
  <c r="EC175" i="14"/>
  <c r="EE175" i="14"/>
  <c r="EF175" i="14"/>
  <c r="EH175" i="14"/>
  <c r="EI175" i="14"/>
  <c r="EK175" i="14"/>
  <c r="EL175" i="14"/>
  <c r="EN175" i="14"/>
  <c r="EO175" i="14"/>
  <c r="EQ175" i="14"/>
  <c r="ER175" i="14"/>
  <c r="ET175" i="14"/>
  <c r="EU175" i="14"/>
  <c r="EW175" i="14"/>
  <c r="EX175" i="14"/>
  <c r="EZ175" i="14"/>
  <c r="FA175" i="14"/>
  <c r="FC175" i="14"/>
  <c r="FD175" i="14"/>
  <c r="FF175" i="14"/>
  <c r="FG175" i="14"/>
  <c r="C185" i="14"/>
  <c r="BV18" i="14" l="1"/>
  <c r="EG18" i="14"/>
  <c r="EJ18" i="14"/>
  <c r="EA18" i="14"/>
  <c r="DU18" i="14"/>
  <c r="DO18" i="14"/>
  <c r="BG18" i="14"/>
  <c r="CH18" i="14"/>
  <c r="BA18" i="14"/>
  <c r="ES18" i="14"/>
  <c r="BD18" i="14"/>
  <c r="EV18" i="14"/>
  <c r="EM18" i="14"/>
  <c r="BM18" i="14"/>
  <c r="FE18" i="14"/>
  <c r="BP18" i="14"/>
  <c r="FK18" i="14"/>
  <c r="AU18" i="14"/>
  <c r="EY18" i="14"/>
  <c r="AX18" i="14"/>
  <c r="CT18" i="14"/>
  <c r="DF18" i="14"/>
  <c r="BY18" i="14"/>
  <c r="CB18" i="14"/>
  <c r="BS18" i="14"/>
  <c r="DR18" i="14"/>
  <c r="CK18" i="14"/>
  <c r="CN18" i="14"/>
  <c r="CE18" i="14"/>
  <c r="ED18" i="14"/>
  <c r="CW18" i="14"/>
  <c r="CZ18" i="14"/>
  <c r="CQ18" i="14"/>
  <c r="DX18" i="14"/>
  <c r="DI18" i="14"/>
  <c r="DL18" i="14"/>
  <c r="DC18" i="14"/>
  <c r="FH18" i="14"/>
  <c r="C180" i="14"/>
  <c r="C175" i="14" l="1"/>
  <c r="D170" i="14"/>
  <c r="D94" i="14" s="1"/>
  <c r="F170" i="14"/>
  <c r="F94" i="14" s="1"/>
  <c r="G170" i="14"/>
  <c r="I170" i="14"/>
  <c r="I94" i="14" s="1"/>
  <c r="J170" i="14"/>
  <c r="J94" i="14" s="1"/>
  <c r="L170" i="14"/>
  <c r="L94" i="14" s="1"/>
  <c r="M170" i="14"/>
  <c r="M94" i="14" s="1"/>
  <c r="O170" i="14"/>
  <c r="O94" i="14" s="1"/>
  <c r="P170" i="14"/>
  <c r="R170" i="14"/>
  <c r="R94" i="14" s="1"/>
  <c r="S170" i="14"/>
  <c r="S94" i="14" s="1"/>
  <c r="U170" i="14"/>
  <c r="U94" i="14" s="1"/>
  <c r="V170" i="14"/>
  <c r="X170" i="14"/>
  <c r="X94" i="14" s="1"/>
  <c r="Y170" i="14"/>
  <c r="AA170" i="14"/>
  <c r="AA94" i="14" s="1"/>
  <c r="AB170" i="14"/>
  <c r="AD170" i="14"/>
  <c r="AD94" i="14" s="1"/>
  <c r="AE170" i="14"/>
  <c r="AG170" i="14"/>
  <c r="AG94" i="14" s="1"/>
  <c r="AH170" i="14"/>
  <c r="AJ170" i="14"/>
  <c r="AJ94" i="14" s="1"/>
  <c r="AK170" i="14"/>
  <c r="AM170" i="14"/>
  <c r="AN170" i="14"/>
  <c r="AN94" i="14" s="1"/>
  <c r="AP170" i="14"/>
  <c r="AP94" i="14" s="1"/>
  <c r="AQ170" i="14"/>
  <c r="AS170" i="14"/>
  <c r="AS94" i="14" s="1"/>
  <c r="AT170" i="14"/>
  <c r="AV170" i="14"/>
  <c r="AV94" i="14" s="1"/>
  <c r="AW170" i="14"/>
  <c r="AW94" i="14" s="1"/>
  <c r="AY170" i="14"/>
  <c r="AY94" i="14" s="1"/>
  <c r="AZ170" i="14"/>
  <c r="AZ94" i="14" s="1"/>
  <c r="BB170" i="14"/>
  <c r="BB94" i="14" s="1"/>
  <c r="BC170" i="14"/>
  <c r="BE170" i="14"/>
  <c r="BE94" i="14" s="1"/>
  <c r="BF170" i="14"/>
  <c r="BH170" i="14"/>
  <c r="BH94" i="14" s="1"/>
  <c r="BI170" i="14"/>
  <c r="BI94" i="14" s="1"/>
  <c r="BK170" i="14"/>
  <c r="BK94" i="14" s="1"/>
  <c r="BL170" i="14"/>
  <c r="BL94" i="14" s="1"/>
  <c r="BN170" i="14"/>
  <c r="BN94" i="14" s="1"/>
  <c r="BO170" i="14"/>
  <c r="BQ170" i="14"/>
  <c r="BQ94" i="14" s="1"/>
  <c r="BR170" i="14"/>
  <c r="BR94" i="14" s="1"/>
  <c r="BT170" i="14"/>
  <c r="BT94" i="14" s="1"/>
  <c r="BU170" i="14"/>
  <c r="BW170" i="14"/>
  <c r="BW94" i="14" s="1"/>
  <c r="BX170" i="14"/>
  <c r="BX94" i="14" s="1"/>
  <c r="BZ170" i="14"/>
  <c r="BZ94" i="14" s="1"/>
  <c r="CA170" i="14"/>
  <c r="CC170" i="14"/>
  <c r="CC94" i="14" s="1"/>
  <c r="CD170" i="14"/>
  <c r="CD94" i="14" s="1"/>
  <c r="CF170" i="14"/>
  <c r="CF94" i="14" s="1"/>
  <c r="CG170" i="14"/>
  <c r="CI170" i="14"/>
  <c r="CI94" i="14" s="1"/>
  <c r="CJ170" i="14"/>
  <c r="CJ94" i="14" s="1"/>
  <c r="CL170" i="14"/>
  <c r="CL94" i="14" s="1"/>
  <c r="CM170" i="14"/>
  <c r="CM94" i="14" s="1"/>
  <c r="CO170" i="14"/>
  <c r="CO94" i="14" s="1"/>
  <c r="CP170" i="14"/>
  <c r="CR170" i="14"/>
  <c r="CR94" i="14" s="1"/>
  <c r="CS170" i="14"/>
  <c r="CS94" i="14" s="1"/>
  <c r="CU170" i="14"/>
  <c r="CU94" i="14" s="1"/>
  <c r="CV170" i="14"/>
  <c r="CX170" i="14"/>
  <c r="CX94" i="14" s="1"/>
  <c r="CY170" i="14"/>
  <c r="DA170" i="14"/>
  <c r="DA94" i="14" s="1"/>
  <c r="DB170" i="14"/>
  <c r="DB94" i="14" s="1"/>
  <c r="DD170" i="14"/>
  <c r="DD94" i="14" s="1"/>
  <c r="DE170" i="14"/>
  <c r="DG170" i="14"/>
  <c r="DG94" i="14" s="1"/>
  <c r="DH170" i="14"/>
  <c r="DJ170" i="14"/>
  <c r="DJ94" i="14" s="1"/>
  <c r="DK170" i="14"/>
  <c r="DM170" i="14"/>
  <c r="DM94" i="14" s="1"/>
  <c r="DN170" i="14"/>
  <c r="DN94" i="14" s="1"/>
  <c r="DP170" i="14"/>
  <c r="DP94" i="14" s="1"/>
  <c r="DQ170" i="14"/>
  <c r="DS170" i="14"/>
  <c r="DS94" i="14" s="1"/>
  <c r="DT170" i="14"/>
  <c r="DV170" i="14"/>
  <c r="DV94" i="14" s="1"/>
  <c r="DW170" i="14"/>
  <c r="DY170" i="14"/>
  <c r="DY94" i="14" s="1"/>
  <c r="DZ170" i="14"/>
  <c r="EB170" i="14"/>
  <c r="EB94" i="14" s="1"/>
  <c r="EC170" i="14"/>
  <c r="EE170" i="14"/>
  <c r="EE94" i="14" s="1"/>
  <c r="EF170" i="14"/>
  <c r="EF94" i="14" s="1"/>
  <c r="EH170" i="14"/>
  <c r="EH94" i="14" s="1"/>
  <c r="EI170" i="14"/>
  <c r="EK170" i="14"/>
  <c r="EK94" i="14" s="1"/>
  <c r="EL170" i="14"/>
  <c r="EN170" i="14"/>
  <c r="EN94" i="14" s="1"/>
  <c r="EO170" i="14"/>
  <c r="EO94" i="14" s="1"/>
  <c r="EQ170" i="14"/>
  <c r="ER170" i="14"/>
  <c r="ET170" i="14"/>
  <c r="ET94" i="14" s="1"/>
  <c r="EU170" i="14"/>
  <c r="EW170" i="14"/>
  <c r="EW94" i="14" s="1"/>
  <c r="EX170" i="14"/>
  <c r="EX94" i="14" s="1"/>
  <c r="EZ170" i="14"/>
  <c r="EZ94" i="14" s="1"/>
  <c r="FA170" i="14"/>
  <c r="FA94" i="14" s="1"/>
  <c r="FC170" i="14"/>
  <c r="FC94" i="14" s="1"/>
  <c r="FD170" i="14"/>
  <c r="FF170" i="14"/>
  <c r="FF94" i="14" s="1"/>
  <c r="FG170" i="14"/>
  <c r="FG94" i="14" s="1"/>
  <c r="C170" i="14"/>
  <c r="C94" i="14" s="1"/>
  <c r="D89" i="14"/>
  <c r="C89" i="14"/>
  <c r="D79" i="14"/>
  <c r="C79" i="14"/>
  <c r="C19" i="14"/>
  <c r="Z190" i="14"/>
  <c r="EY190" i="14"/>
  <c r="FI190" i="14"/>
  <c r="FH190" i="14"/>
  <c r="K190" i="14"/>
  <c r="N190" i="14"/>
  <c r="Q190" i="14"/>
  <c r="T190" i="14"/>
  <c r="W190" i="14"/>
  <c r="AC190" i="14"/>
  <c r="AF190" i="14"/>
  <c r="AI190" i="14"/>
  <c r="AL190" i="14"/>
  <c r="AO190" i="14"/>
  <c r="AR190" i="14"/>
  <c r="AU190" i="14"/>
  <c r="AX190" i="14"/>
  <c r="BA190" i="14"/>
  <c r="BD190" i="14"/>
  <c r="BJ190" i="14"/>
  <c r="BM190" i="14"/>
  <c r="BP190" i="14"/>
  <c r="BS190" i="14"/>
  <c r="BV190" i="14"/>
  <c r="BY190" i="14"/>
  <c r="CB190" i="14"/>
  <c r="CE190" i="14"/>
  <c r="CK190" i="14"/>
  <c r="CN190" i="14"/>
  <c r="CQ190" i="14"/>
  <c r="CT190" i="14"/>
  <c r="CW190" i="14"/>
  <c r="CZ190" i="14"/>
  <c r="DF190" i="14"/>
  <c r="DI190" i="14"/>
  <c r="DL190" i="14"/>
  <c r="DO190" i="14"/>
  <c r="DR190" i="14"/>
  <c r="DU190" i="14"/>
  <c r="DX190" i="14"/>
  <c r="EA190" i="14"/>
  <c r="ED190" i="14"/>
  <c r="EG190" i="14"/>
  <c r="EJ190" i="14"/>
  <c r="EM190" i="14"/>
  <c r="EP190" i="14"/>
  <c r="ES190" i="14"/>
  <c r="EV190" i="14"/>
  <c r="FB190" i="14"/>
  <c r="FE190" i="14"/>
  <c r="E190" i="14"/>
  <c r="Y94" i="14" l="1"/>
  <c r="Z94" i="14" s="1"/>
  <c r="EL94" i="14"/>
  <c r="DZ94" i="14"/>
  <c r="CP94" i="14"/>
  <c r="BF94" i="14"/>
  <c r="AT94" i="14"/>
  <c r="AH94" i="14"/>
  <c r="AI94" i="14" s="1"/>
  <c r="V94" i="14"/>
  <c r="W94" i="14" s="1"/>
  <c r="EU94" i="14"/>
  <c r="EI94" i="14"/>
  <c r="DW94" i="14"/>
  <c r="DK94" i="14"/>
  <c r="CY94" i="14"/>
  <c r="CA94" i="14"/>
  <c r="BO94" i="14"/>
  <c r="BC94" i="14"/>
  <c r="AQ94" i="14"/>
  <c r="AE94" i="14"/>
  <c r="AF94" i="14" s="1"/>
  <c r="G94" i="14"/>
  <c r="H94" i="14" s="1"/>
  <c r="DQ94" i="14"/>
  <c r="CG94" i="14"/>
  <c r="EC94" i="14"/>
  <c r="BU94" i="14"/>
  <c r="FD94" i="14"/>
  <c r="ES94" i="14"/>
  <c r="ER94" i="14"/>
  <c r="DU94" i="14"/>
  <c r="DT94" i="14"/>
  <c r="DI94" i="14"/>
  <c r="DH94" i="14"/>
  <c r="CW94" i="14"/>
  <c r="CV94" i="14"/>
  <c r="AC94" i="14"/>
  <c r="AB94" i="14"/>
  <c r="Q94" i="14"/>
  <c r="P94" i="14"/>
  <c r="DF94" i="14"/>
  <c r="DE94" i="14"/>
  <c r="AL94" i="14"/>
  <c r="AK94" i="14"/>
  <c r="EQ94" i="14"/>
  <c r="AM94" i="14"/>
  <c r="CT94" i="14"/>
  <c r="CE94" i="14"/>
  <c r="AO17" i="14"/>
  <c r="E94" i="14"/>
  <c r="FE94" i="14"/>
  <c r="DO94" i="14"/>
  <c r="FK190" i="14"/>
  <c r="J40" i="15"/>
  <c r="DR94" i="14" l="1"/>
  <c r="BD94" i="14"/>
  <c r="DL94" i="14"/>
  <c r="CQ94" i="14"/>
  <c r="BV94" i="14"/>
  <c r="BP94" i="14"/>
  <c r="DX94" i="14"/>
  <c r="EA94" i="14"/>
  <c r="ED94" i="14"/>
  <c r="CB94" i="14"/>
  <c r="EJ94" i="14"/>
  <c r="AU94" i="14"/>
  <c r="EM94" i="14"/>
  <c r="CH94" i="14"/>
  <c r="AR94" i="14"/>
  <c r="CZ94" i="14"/>
  <c r="EV94" i="14"/>
  <c r="BG94" i="14"/>
  <c r="O7" i="4"/>
  <c r="N7" i="4"/>
  <c r="J7" i="4"/>
  <c r="P7" i="4" l="1"/>
  <c r="FJ80" i="14"/>
  <c r="FJ79" i="14" s="1"/>
  <c r="FI80" i="14"/>
  <c r="FI79" i="14"/>
  <c r="FJ177" i="14"/>
  <c r="FI177" i="14"/>
  <c r="FJ176" i="14"/>
  <c r="FI176" i="14"/>
  <c r="FI172" i="14"/>
  <c r="AX14" i="2"/>
  <c r="AX15" i="2"/>
  <c r="AK19" i="14" l="1"/>
  <c r="FJ175" i="14" l="1"/>
  <c r="FI175" i="14"/>
  <c r="AX38" i="2" l="1"/>
  <c r="AX37" i="2"/>
  <c r="AX36" i="2"/>
  <c r="AX24" i="2"/>
  <c r="AX23" i="2"/>
  <c r="AX13" i="2"/>
  <c r="AX12" i="2"/>
  <c r="AX9" i="2"/>
  <c r="AX8" i="2"/>
  <c r="FJ169" i="14" l="1"/>
  <c r="FI169" i="14"/>
  <c r="FJ168" i="14"/>
  <c r="FI168" i="14"/>
  <c r="K50" i="15" l="1"/>
  <c r="FJ174" i="14" l="1"/>
  <c r="FJ170" i="14" s="1"/>
  <c r="FJ167" i="14"/>
  <c r="FJ166" i="14"/>
  <c r="FJ164" i="14"/>
  <c r="FJ163" i="14"/>
  <c r="FJ162" i="14"/>
  <c r="FJ161" i="14"/>
  <c r="FJ159" i="14"/>
  <c r="FJ158" i="14"/>
  <c r="FJ157" i="14"/>
  <c r="FJ156" i="14"/>
  <c r="FJ154" i="14"/>
  <c r="FJ153" i="14"/>
  <c r="FJ152" i="14"/>
  <c r="FJ151" i="14"/>
  <c r="FJ149" i="14"/>
  <c r="FJ148" i="14"/>
  <c r="FJ147" i="14"/>
  <c r="FJ146" i="14"/>
  <c r="FJ144" i="14"/>
  <c r="FJ143" i="14"/>
  <c r="FJ142" i="14"/>
  <c r="FJ141" i="14"/>
  <c r="FJ139" i="14"/>
  <c r="FJ138" i="14"/>
  <c r="FJ137" i="14"/>
  <c r="FJ136" i="14"/>
  <c r="FJ134" i="14"/>
  <c r="FJ133" i="14"/>
  <c r="FJ132" i="14"/>
  <c r="FJ131" i="14"/>
  <c r="FJ129" i="14"/>
  <c r="FJ128" i="14"/>
  <c r="FJ127" i="14"/>
  <c r="FJ126" i="14"/>
  <c r="FJ124" i="14"/>
  <c r="FJ123" i="14"/>
  <c r="FJ122" i="14"/>
  <c r="FJ121" i="14"/>
  <c r="FJ119" i="14"/>
  <c r="FJ118" i="14"/>
  <c r="FJ117" i="14"/>
  <c r="FJ116" i="14"/>
  <c r="FJ114" i="14"/>
  <c r="FJ113" i="14"/>
  <c r="FJ112" i="14"/>
  <c r="FJ111" i="14"/>
  <c r="FJ109" i="14"/>
  <c r="FJ108" i="14"/>
  <c r="FJ107" i="14"/>
  <c r="FJ106" i="14"/>
  <c r="FJ104" i="14"/>
  <c r="FJ103" i="14"/>
  <c r="FJ102" i="14"/>
  <c r="FJ101" i="14"/>
  <c r="FJ99" i="14"/>
  <c r="FJ98" i="14"/>
  <c r="FJ97" i="14"/>
  <c r="FJ96" i="14"/>
  <c r="FJ93" i="14"/>
  <c r="FJ92" i="14"/>
  <c r="FJ91" i="14"/>
  <c r="FJ90" i="14"/>
  <c r="FJ78" i="14"/>
  <c r="FJ77" i="14"/>
  <c r="FJ76" i="14"/>
  <c r="FJ75" i="14"/>
  <c r="FJ73" i="14"/>
  <c r="FJ72" i="14"/>
  <c r="FJ71" i="14"/>
  <c r="FJ70" i="14"/>
  <c r="FJ68" i="14"/>
  <c r="FJ67" i="14"/>
  <c r="FJ66" i="14"/>
  <c r="FJ65" i="14"/>
  <c r="FJ63" i="14"/>
  <c r="FJ62" i="14"/>
  <c r="FJ61" i="14"/>
  <c r="FJ60" i="14"/>
  <c r="FJ58" i="14"/>
  <c r="FJ57" i="14"/>
  <c r="FJ56" i="14"/>
  <c r="FJ55" i="14"/>
  <c r="FJ53" i="14"/>
  <c r="FJ52" i="14"/>
  <c r="FJ51" i="14"/>
  <c r="FJ50" i="14"/>
  <c r="FJ48" i="14"/>
  <c r="FJ47" i="14"/>
  <c r="FJ46" i="14"/>
  <c r="FJ45" i="14"/>
  <c r="FJ43" i="14"/>
  <c r="FJ42" i="14"/>
  <c r="FJ41" i="14"/>
  <c r="FJ40" i="14"/>
  <c r="FJ38" i="14"/>
  <c r="FJ37" i="14"/>
  <c r="FJ36" i="14"/>
  <c r="FJ35" i="14"/>
  <c r="FJ33" i="14"/>
  <c r="FJ32" i="14"/>
  <c r="FJ31" i="14"/>
  <c r="FJ30" i="14"/>
  <c r="FJ28" i="14"/>
  <c r="FJ27" i="14"/>
  <c r="FJ26" i="14"/>
  <c r="FJ25" i="14"/>
  <c r="FJ23" i="14"/>
  <c r="FJ22" i="14"/>
  <c r="FJ21" i="14"/>
  <c r="FJ20" i="14"/>
  <c r="FI174" i="14"/>
  <c r="FI170" i="14" s="1"/>
  <c r="FI167" i="14"/>
  <c r="FI166" i="14"/>
  <c r="FI164" i="14"/>
  <c r="FI163" i="14"/>
  <c r="FI162" i="14"/>
  <c r="FI161" i="14"/>
  <c r="FI159" i="14"/>
  <c r="FI158" i="14"/>
  <c r="FI157" i="14"/>
  <c r="FI156" i="14"/>
  <c r="FI154" i="14"/>
  <c r="FI153" i="14"/>
  <c r="FI152" i="14"/>
  <c r="FI151" i="14"/>
  <c r="FI149" i="14"/>
  <c r="FI148" i="14"/>
  <c r="FI147" i="14"/>
  <c r="FI146" i="14"/>
  <c r="FI144" i="14"/>
  <c r="FI143" i="14"/>
  <c r="FI142" i="14"/>
  <c r="FI141" i="14"/>
  <c r="FI139" i="14"/>
  <c r="FI138" i="14"/>
  <c r="FI137" i="14"/>
  <c r="FI136" i="14"/>
  <c r="FI134" i="14"/>
  <c r="FI133" i="14"/>
  <c r="FI132" i="14"/>
  <c r="FI131" i="14"/>
  <c r="FI129" i="14"/>
  <c r="FI128" i="14"/>
  <c r="FI127" i="14"/>
  <c r="FI126" i="14"/>
  <c r="FI124" i="14"/>
  <c r="FI123" i="14"/>
  <c r="FI122" i="14"/>
  <c r="FI121" i="14"/>
  <c r="FI119" i="14"/>
  <c r="FI118" i="14"/>
  <c r="FI117" i="14"/>
  <c r="FI116" i="14"/>
  <c r="FI114" i="14"/>
  <c r="FI113" i="14"/>
  <c r="FI112" i="14"/>
  <c r="FI111" i="14"/>
  <c r="FI109" i="14"/>
  <c r="FI108" i="14"/>
  <c r="FI107" i="14"/>
  <c r="FI106" i="14"/>
  <c r="FI104" i="14"/>
  <c r="FI103" i="14"/>
  <c r="FI102" i="14"/>
  <c r="FI101" i="14"/>
  <c r="FI99" i="14"/>
  <c r="FI98" i="14"/>
  <c r="FI97" i="14"/>
  <c r="FI96" i="14"/>
  <c r="FI93" i="14"/>
  <c r="FI92" i="14"/>
  <c r="FI91" i="14"/>
  <c r="FI90" i="14"/>
  <c r="FI78" i="14"/>
  <c r="FI77" i="14"/>
  <c r="FI76" i="14"/>
  <c r="FI75" i="14"/>
  <c r="FI73" i="14"/>
  <c r="FI72" i="14"/>
  <c r="FI71" i="14"/>
  <c r="FI70" i="14"/>
  <c r="FI68" i="14"/>
  <c r="FI67" i="14"/>
  <c r="FI66" i="14"/>
  <c r="FI65" i="14"/>
  <c r="FI63" i="14"/>
  <c r="FI62" i="14"/>
  <c r="FI61" i="14"/>
  <c r="FI60" i="14"/>
  <c r="FI58" i="14"/>
  <c r="FI57" i="14"/>
  <c r="FI56" i="14"/>
  <c r="FI55" i="14"/>
  <c r="FI53" i="14"/>
  <c r="FI52" i="14"/>
  <c r="FI51" i="14"/>
  <c r="FI50" i="14"/>
  <c r="FI48" i="14"/>
  <c r="FI47" i="14"/>
  <c r="FI46" i="14"/>
  <c r="FI45" i="14"/>
  <c r="FI43" i="14"/>
  <c r="FI42" i="14"/>
  <c r="FI41" i="14"/>
  <c r="FI40" i="14"/>
  <c r="FI38" i="14"/>
  <c r="FI37" i="14"/>
  <c r="FI36" i="14"/>
  <c r="FI35" i="14"/>
  <c r="FI33" i="14"/>
  <c r="FI32" i="14"/>
  <c r="FI31" i="14"/>
  <c r="FI30" i="14"/>
  <c r="FI28" i="14"/>
  <c r="FI27" i="14"/>
  <c r="FI26" i="14"/>
  <c r="FI25" i="14"/>
  <c r="FI23" i="14"/>
  <c r="FI21" i="14"/>
  <c r="FI20" i="14"/>
  <c r="ES17" i="14" l="1"/>
  <c r="EY17" i="14"/>
  <c r="FE17" i="14"/>
  <c r="EM17" i="14"/>
  <c r="EP17" i="14"/>
  <c r="FH17" i="14" l="1"/>
  <c r="FB17" i="14"/>
  <c r="EV17" i="14"/>
  <c r="EJ17" i="14"/>
  <c r="EG17" i="14"/>
  <c r="ED17" i="14"/>
  <c r="EA17" i="14"/>
  <c r="FK17" i="14"/>
  <c r="DX17" i="14" l="1"/>
  <c r="DR17" i="14" l="1"/>
  <c r="DO17" i="14" l="1"/>
  <c r="DF17" i="14" l="1"/>
  <c r="DI17" i="14"/>
  <c r="DL17" i="14"/>
  <c r="DC17" i="14" l="1"/>
  <c r="CN17" i="14"/>
  <c r="FJ89" i="14"/>
  <c r="FI89" i="14"/>
  <c r="CK17" i="14" l="1"/>
  <c r="CQ17" i="14"/>
  <c r="CT17" i="14" l="1"/>
  <c r="CB17" i="14"/>
  <c r="CZ17" i="14"/>
  <c r="CW17" i="14"/>
  <c r="CE17" i="14"/>
  <c r="BY17" i="14" l="1"/>
  <c r="CH17" i="14"/>
  <c r="BV17" i="14"/>
  <c r="BP17" i="14" l="1"/>
  <c r="BM17" i="14" l="1"/>
  <c r="BJ17" i="14" l="1"/>
  <c r="BD17" i="14" l="1"/>
  <c r="BG17" i="14"/>
  <c r="AX17" i="14" l="1"/>
  <c r="AK44" i="14"/>
  <c r="AJ44" i="14"/>
  <c r="AK39" i="14"/>
  <c r="AJ39" i="14"/>
  <c r="AK34" i="14"/>
  <c r="AJ34" i="14"/>
  <c r="AK29" i="14"/>
  <c r="AJ29" i="14"/>
  <c r="AK24" i="14"/>
  <c r="AJ24" i="14"/>
  <c r="AJ19" i="14"/>
  <c r="AJ18" i="14" s="1"/>
  <c r="AK18" i="14" l="1"/>
  <c r="AH74" i="14"/>
  <c r="AH69" i="14"/>
  <c r="AH64" i="14"/>
  <c r="AH59" i="14"/>
  <c r="AH54" i="14"/>
  <c r="AH49" i="14"/>
  <c r="AH44" i="14"/>
  <c r="AH39" i="14"/>
  <c r="AH34" i="14"/>
  <c r="AG74" i="14"/>
  <c r="AG69" i="14"/>
  <c r="AG64" i="14"/>
  <c r="AG59" i="14"/>
  <c r="AG54" i="14"/>
  <c r="AG49" i="14"/>
  <c r="AG44" i="14"/>
  <c r="AG39" i="14"/>
  <c r="AG34" i="14"/>
  <c r="AH29" i="14"/>
  <c r="AG29" i="14"/>
  <c r="AH24" i="14"/>
  <c r="AG24" i="14"/>
  <c r="AL18" i="14" l="1"/>
  <c r="AL17" i="14"/>
  <c r="AH19" i="14"/>
  <c r="AH18" i="14" s="1"/>
  <c r="AI18" i="14" s="1"/>
  <c r="AG19" i="14"/>
  <c r="AG18" i="14" s="1"/>
  <c r="AE44" i="14"/>
  <c r="AD44" i="14"/>
  <c r="AE24" i="14"/>
  <c r="AD24" i="14"/>
  <c r="AE74" i="14"/>
  <c r="AD74" i="14"/>
  <c r="AE69" i="14"/>
  <c r="AD69" i="14"/>
  <c r="AE64" i="14"/>
  <c r="AD64" i="14"/>
  <c r="AE59" i="14"/>
  <c r="AD59" i="14"/>
  <c r="AE54" i="14"/>
  <c r="AD54" i="14"/>
  <c r="AE49" i="14"/>
  <c r="AD49" i="14"/>
  <c r="AE19" i="14"/>
  <c r="AD19" i="14"/>
  <c r="AD18" i="14" s="1"/>
  <c r="AE39" i="14"/>
  <c r="AD39" i="14"/>
  <c r="AE29" i="14"/>
  <c r="AD29" i="14"/>
  <c r="AE34" i="14"/>
  <c r="AD34" i="14"/>
  <c r="AE18" i="14" l="1"/>
  <c r="AF18" i="14" s="1"/>
  <c r="AB24" i="14"/>
  <c r="AA24" i="14"/>
  <c r="AB19" i="14"/>
  <c r="AB18" i="14" s="1"/>
  <c r="AA19" i="14"/>
  <c r="AA18" i="14" s="1"/>
  <c r="AF17" i="14" l="1"/>
  <c r="Y24" i="14"/>
  <c r="Y19" i="14"/>
  <c r="V74" i="14"/>
  <c r="V69" i="14"/>
  <c r="V64" i="14"/>
  <c r="V59" i="14"/>
  <c r="V54" i="14"/>
  <c r="V49" i="14"/>
  <c r="V44" i="14"/>
  <c r="V39" i="14"/>
  <c r="V34" i="14"/>
  <c r="V29" i="14"/>
  <c r="V24" i="14"/>
  <c r="V19" i="14"/>
  <c r="U74" i="14"/>
  <c r="U69" i="14"/>
  <c r="U64" i="14"/>
  <c r="U59" i="14"/>
  <c r="U54" i="14"/>
  <c r="U49" i="14"/>
  <c r="U44" i="14"/>
  <c r="U39" i="14"/>
  <c r="U34" i="14"/>
  <c r="U29" i="14"/>
  <c r="U24" i="14"/>
  <c r="U19" i="14"/>
  <c r="R24" i="14"/>
  <c r="S59" i="14"/>
  <c r="R59" i="14"/>
  <c r="S74" i="14"/>
  <c r="S69" i="14"/>
  <c r="S64" i="14"/>
  <c r="S54" i="14"/>
  <c r="S49" i="14"/>
  <c r="S44" i="14"/>
  <c r="S39" i="14"/>
  <c r="S34" i="14"/>
  <c r="S29" i="14"/>
  <c r="S24" i="14"/>
  <c r="S19" i="14"/>
  <c r="R74" i="14"/>
  <c r="R69" i="14"/>
  <c r="R64" i="14"/>
  <c r="R54" i="14"/>
  <c r="R49" i="14"/>
  <c r="R44" i="14"/>
  <c r="R39" i="14"/>
  <c r="R34" i="14"/>
  <c r="R29" i="14"/>
  <c r="R19" i="14"/>
  <c r="O19" i="14"/>
  <c r="P74" i="14"/>
  <c r="P69" i="14"/>
  <c r="P64" i="14"/>
  <c r="P59" i="14"/>
  <c r="P54" i="14"/>
  <c r="P49" i="14"/>
  <c r="P44" i="14"/>
  <c r="P39" i="14"/>
  <c r="P34" i="14"/>
  <c r="P29" i="14"/>
  <c r="P24" i="14"/>
  <c r="P19" i="14"/>
  <c r="O74" i="14"/>
  <c r="O69" i="14"/>
  <c r="O64" i="14"/>
  <c r="O59" i="14"/>
  <c r="O54" i="14"/>
  <c r="O49" i="14"/>
  <c r="O44" i="14"/>
  <c r="O39" i="14"/>
  <c r="O34" i="14"/>
  <c r="O29" i="14"/>
  <c r="O24" i="14"/>
  <c r="M74" i="14"/>
  <c r="M69" i="14"/>
  <c r="M64" i="14"/>
  <c r="M59" i="14"/>
  <c r="M54" i="14"/>
  <c r="M49" i="14"/>
  <c r="M44" i="14"/>
  <c r="M39" i="14"/>
  <c r="M34" i="14"/>
  <c r="M29" i="14"/>
  <c r="M24" i="14"/>
  <c r="M19" i="14"/>
  <c r="L74" i="14"/>
  <c r="L69" i="14"/>
  <c r="L64" i="14"/>
  <c r="L59" i="14"/>
  <c r="L54" i="14"/>
  <c r="L49" i="14"/>
  <c r="L44" i="14"/>
  <c r="L39" i="14"/>
  <c r="L34" i="14"/>
  <c r="L29" i="14"/>
  <c r="L24" i="14"/>
  <c r="L19" i="14"/>
  <c r="J74" i="14"/>
  <c r="J69" i="14"/>
  <c r="J64" i="14"/>
  <c r="J59" i="14"/>
  <c r="J54" i="14"/>
  <c r="J49" i="14"/>
  <c r="J44" i="14"/>
  <c r="J39" i="14"/>
  <c r="J34" i="14"/>
  <c r="I74" i="14"/>
  <c r="I69" i="14"/>
  <c r="I64" i="14"/>
  <c r="I59" i="14"/>
  <c r="I54" i="14"/>
  <c r="I49" i="14"/>
  <c r="I44" i="14"/>
  <c r="I39" i="14"/>
  <c r="I34" i="14"/>
  <c r="J29" i="14"/>
  <c r="I29" i="14"/>
  <c r="J24" i="14"/>
  <c r="I24" i="14"/>
  <c r="J19" i="14"/>
  <c r="I19" i="14"/>
  <c r="F19" i="14"/>
  <c r="O18" i="14" l="1"/>
  <c r="U18" i="14"/>
  <c r="J18" i="14"/>
  <c r="K18" i="14" s="1"/>
  <c r="S18" i="14"/>
  <c r="T18" i="14" s="1"/>
  <c r="P18" i="14"/>
  <c r="Q18" i="14" s="1"/>
  <c r="L18" i="14"/>
  <c r="V18" i="14"/>
  <c r="W18" i="14" s="1"/>
  <c r="I18" i="14"/>
  <c r="R18" i="14"/>
  <c r="M18" i="14"/>
  <c r="AC17" i="14"/>
  <c r="X74" i="14"/>
  <c r="X69" i="14" s="1"/>
  <c r="X64" i="14" s="1"/>
  <c r="X59" i="14" s="1"/>
  <c r="X54" i="14" s="1"/>
  <c r="X49" i="14" s="1"/>
  <c r="X44" i="14" s="1"/>
  <c r="X39" i="14" s="1"/>
  <c r="X34" i="14" s="1"/>
  <c r="X29" i="14" s="1"/>
  <c r="X24" i="14" s="1"/>
  <c r="Y74" i="14"/>
  <c r="N18" i="14" l="1"/>
  <c r="Q17" i="14"/>
  <c r="Y69" i="14"/>
  <c r="X19" i="14"/>
  <c r="X18" i="14" s="1"/>
  <c r="G74" i="14"/>
  <c r="G69" i="14"/>
  <c r="G64" i="14"/>
  <c r="G59" i="14"/>
  <c r="G54" i="14"/>
  <c r="G49" i="14"/>
  <c r="G44" i="14"/>
  <c r="G39" i="14"/>
  <c r="G34" i="14"/>
  <c r="G29" i="14"/>
  <c r="G24" i="14"/>
  <c r="G19" i="14"/>
  <c r="F74" i="14"/>
  <c r="F69" i="14"/>
  <c r="F64" i="14"/>
  <c r="F59" i="14"/>
  <c r="F54" i="14"/>
  <c r="F49" i="14"/>
  <c r="F44" i="14"/>
  <c r="F39" i="14"/>
  <c r="F34" i="14"/>
  <c r="F29" i="14"/>
  <c r="F24" i="14"/>
  <c r="D44" i="14"/>
  <c r="F18" i="14" l="1"/>
  <c r="G18" i="14"/>
  <c r="H18" i="14" s="1"/>
  <c r="K17" i="14"/>
  <c r="Y64" i="14"/>
  <c r="D19" i="14"/>
  <c r="FJ160" i="14"/>
  <c r="FJ155" i="14"/>
  <c r="FJ130" i="14"/>
  <c r="D74" i="14"/>
  <c r="FJ74" i="14" s="1"/>
  <c r="D69" i="14"/>
  <c r="FJ69" i="14" s="1"/>
  <c r="D64" i="14"/>
  <c r="D59" i="14"/>
  <c r="D54" i="14"/>
  <c r="D49" i="14"/>
  <c r="D39" i="14"/>
  <c r="D34" i="14"/>
  <c r="D29" i="14"/>
  <c r="D24" i="14"/>
  <c r="FJ24" i="14" s="1"/>
  <c r="FI160" i="14"/>
  <c r="FI155" i="14"/>
  <c r="FI150" i="14"/>
  <c r="FI130" i="14"/>
  <c r="C74" i="14"/>
  <c r="FI74" i="14" s="1"/>
  <c r="C69" i="14"/>
  <c r="C64" i="14"/>
  <c r="C59" i="14"/>
  <c r="C54" i="14"/>
  <c r="C49" i="14"/>
  <c r="C44" i="14"/>
  <c r="C39" i="14"/>
  <c r="C34" i="14"/>
  <c r="C29" i="14"/>
  <c r="C24" i="14"/>
  <c r="D18" i="14" l="1"/>
  <c r="C18" i="14"/>
  <c r="FJ19" i="14"/>
  <c r="FI24" i="14"/>
  <c r="FJ165" i="14"/>
  <c r="FI165" i="14"/>
  <c r="FI69" i="14"/>
  <c r="Y59" i="14"/>
  <c r="FJ64" i="14"/>
  <c r="FI145" i="14"/>
  <c r="FJ150" i="14"/>
  <c r="E18" i="14" l="1"/>
  <c r="FJ145" i="14"/>
  <c r="Y54" i="14"/>
  <c r="FJ59" i="14"/>
  <c r="FI140" i="14"/>
  <c r="FI64" i="14"/>
  <c r="E17" i="14" l="1"/>
  <c r="FI59" i="14"/>
  <c r="Y49" i="14"/>
  <c r="FJ54" i="14"/>
  <c r="FI135" i="14"/>
  <c r="FJ140" i="14"/>
  <c r="FJ135" i="14" l="1"/>
  <c r="Y44" i="14"/>
  <c r="FJ49" i="14"/>
  <c r="FI125" i="14"/>
  <c r="FI54" i="14"/>
  <c r="N10" i="4"/>
  <c r="P10" i="4" l="1"/>
  <c r="FI49" i="14"/>
  <c r="Y39" i="14"/>
  <c r="FJ44" i="14"/>
  <c r="FI120" i="14"/>
  <c r="FJ125" i="14"/>
  <c r="J13" i="4"/>
  <c r="J12" i="4"/>
  <c r="J8" i="4"/>
  <c r="FJ120" i="14" l="1"/>
  <c r="Y34" i="14"/>
  <c r="FJ39" i="14"/>
  <c r="FI115" i="14"/>
  <c r="FI44" i="14"/>
  <c r="I19" i="9"/>
  <c r="I18" i="9"/>
  <c r="I17" i="9"/>
  <c r="I16" i="9"/>
  <c r="I15" i="9"/>
  <c r="I14" i="9"/>
  <c r="I10" i="9"/>
  <c r="I9" i="9"/>
  <c r="I8" i="9"/>
  <c r="I7" i="9"/>
  <c r="I6" i="9"/>
  <c r="FI39" i="14" l="1"/>
  <c r="Y29" i="14"/>
  <c r="Y18" i="14" s="1"/>
  <c r="Z18" i="14" s="1"/>
  <c r="FJ34" i="14"/>
  <c r="FI110" i="14"/>
  <c r="FJ115" i="14"/>
  <c r="FJ110" i="14" l="1"/>
  <c r="FJ29" i="14"/>
  <c r="FI105" i="14"/>
  <c r="FI34" i="14"/>
  <c r="Q10" i="15"/>
  <c r="FI29" i="14" l="1"/>
  <c r="FJ18" i="14"/>
  <c r="FI100" i="14"/>
  <c r="FJ105" i="14"/>
  <c r="T36" i="2"/>
  <c r="W36" i="2"/>
  <c r="Z36" i="2"/>
  <c r="AC36" i="2"/>
  <c r="AI36" i="2"/>
  <c r="AL36" i="2"/>
  <c r="AO36" i="2"/>
  <c r="AR36" i="2"/>
  <c r="AU36" i="2"/>
  <c r="FI94" i="14" l="1"/>
  <c r="FI95" i="14"/>
  <c r="FJ100" i="14"/>
  <c r="BS17" i="14"/>
  <c r="FJ95" i="14" l="1"/>
  <c r="P19" i="15"/>
  <c r="Q19" i="15"/>
  <c r="D20" i="15"/>
  <c r="E20" i="15"/>
  <c r="G20" i="15"/>
  <c r="H20" i="15"/>
  <c r="J20" i="15"/>
  <c r="K20" i="15"/>
  <c r="P21" i="15"/>
  <c r="Q22" i="15"/>
  <c r="P22" i="15"/>
  <c r="P23" i="15"/>
  <c r="Q24" i="15"/>
  <c r="P24" i="15"/>
  <c r="D25" i="15"/>
  <c r="E25" i="15"/>
  <c r="G25" i="15"/>
  <c r="H25" i="15"/>
  <c r="J25" i="15"/>
  <c r="K25" i="15"/>
  <c r="Q26" i="15"/>
  <c r="P27" i="15"/>
  <c r="Q27" i="15"/>
  <c r="Q28" i="15"/>
  <c r="P29" i="15"/>
  <c r="Q29" i="15"/>
  <c r="D30" i="15"/>
  <c r="E30" i="15"/>
  <c r="G30" i="15"/>
  <c r="H30" i="15"/>
  <c r="J30" i="15"/>
  <c r="K30" i="15"/>
  <c r="Q31" i="15"/>
  <c r="P31" i="15"/>
  <c r="Q18" i="15"/>
  <c r="P18" i="15"/>
  <c r="Q17" i="15"/>
  <c r="P17" i="15"/>
  <c r="Q16" i="15"/>
  <c r="P16" i="15"/>
  <c r="Q13" i="15"/>
  <c r="P13" i="15"/>
  <c r="Q12" i="15"/>
  <c r="P12" i="15"/>
  <c r="Q11" i="15"/>
  <c r="P11" i="15"/>
  <c r="P10" i="15"/>
  <c r="Q9" i="15"/>
  <c r="P9" i="15"/>
  <c r="Q8" i="15"/>
  <c r="P8" i="15"/>
  <c r="Q7" i="15"/>
  <c r="P7" i="15"/>
  <c r="Q6" i="15"/>
  <c r="P6" i="15"/>
  <c r="J15" i="15"/>
  <c r="J35" i="15"/>
  <c r="J45" i="15"/>
  <c r="J55" i="15"/>
  <c r="J60" i="15"/>
  <c r="J14" i="15" l="1"/>
  <c r="FJ94" i="14"/>
  <c r="FK94" i="14" s="1"/>
  <c r="P20" i="15"/>
  <c r="P25" i="15"/>
  <c r="Q25" i="15"/>
  <c r="Q20" i="15"/>
  <c r="R20" i="15"/>
  <c r="Q30" i="15"/>
  <c r="P30" i="15"/>
  <c r="R25" i="15"/>
  <c r="P28" i="15"/>
  <c r="P26" i="15"/>
  <c r="Q23" i="15"/>
  <c r="Q21" i="15"/>
  <c r="R11" i="15"/>
  <c r="R8" i="15"/>
  <c r="R10" i="15"/>
  <c r="R9" i="15"/>
  <c r="R7" i="15"/>
  <c r="R6" i="15"/>
  <c r="R30" i="15" l="1"/>
  <c r="K19" i="9"/>
  <c r="J19" i="9"/>
  <c r="K18" i="9"/>
  <c r="J18" i="9"/>
  <c r="K17" i="9"/>
  <c r="L17" i="9" s="1"/>
  <c r="J17" i="9"/>
  <c r="K16" i="9"/>
  <c r="J16" i="9"/>
  <c r="K15" i="9"/>
  <c r="L15" i="9" s="1"/>
  <c r="J15" i="9"/>
  <c r="K14" i="9"/>
  <c r="J14" i="9"/>
  <c r="K12" i="9"/>
  <c r="J12" i="9"/>
  <c r="K11" i="9"/>
  <c r="J11" i="9"/>
  <c r="K10" i="9"/>
  <c r="J10" i="9"/>
  <c r="K9" i="9"/>
  <c r="J9" i="9"/>
  <c r="K7" i="9"/>
  <c r="J7" i="9"/>
  <c r="K6" i="9"/>
  <c r="J6" i="9"/>
  <c r="N31" i="17"/>
  <c r="M31" i="17"/>
  <c r="N30" i="17"/>
  <c r="M30" i="17"/>
  <c r="N28" i="17"/>
  <c r="M28" i="17"/>
  <c r="N27" i="17"/>
  <c r="M27" i="17"/>
  <c r="N26" i="17"/>
  <c r="M26" i="17"/>
  <c r="N25" i="17"/>
  <c r="M25" i="17"/>
  <c r="N24" i="17"/>
  <c r="M24" i="17"/>
  <c r="N23" i="17"/>
  <c r="M23" i="17"/>
  <c r="N22" i="17"/>
  <c r="M22" i="17"/>
  <c r="N21" i="17"/>
  <c r="M21" i="17"/>
  <c r="N20" i="17"/>
  <c r="M20" i="17"/>
  <c r="N19" i="17"/>
  <c r="O19" i="17" s="1"/>
  <c r="M19" i="17"/>
  <c r="N17" i="17"/>
  <c r="M17" i="17"/>
  <c r="N16" i="17"/>
  <c r="O16" i="17" s="1"/>
  <c r="M16" i="17"/>
  <c r="N15" i="17"/>
  <c r="M15" i="17"/>
  <c r="N14" i="17"/>
  <c r="M14" i="17"/>
  <c r="N13" i="17"/>
  <c r="M13" i="17"/>
  <c r="N11" i="17"/>
  <c r="M11" i="17"/>
  <c r="N10" i="17"/>
  <c r="M10" i="17"/>
  <c r="N9" i="17"/>
  <c r="M9" i="17"/>
  <c r="N8" i="17"/>
  <c r="O8" i="17" s="1"/>
  <c r="M8" i="17"/>
  <c r="Q64" i="15"/>
  <c r="P64" i="15"/>
  <c r="Q63" i="15"/>
  <c r="P63" i="15"/>
  <c r="Q62" i="15"/>
  <c r="P62" i="15"/>
  <c r="Q61" i="15"/>
  <c r="P61" i="15"/>
  <c r="Q59" i="15"/>
  <c r="P59" i="15"/>
  <c r="Q58" i="15"/>
  <c r="P58" i="15"/>
  <c r="Q57" i="15"/>
  <c r="P57" i="15"/>
  <c r="Q56" i="15"/>
  <c r="P56" i="15"/>
  <c r="Q54" i="15"/>
  <c r="P54" i="15"/>
  <c r="Q53" i="15"/>
  <c r="P53" i="15"/>
  <c r="Q52" i="15"/>
  <c r="Q51" i="15"/>
  <c r="P51" i="15"/>
  <c r="Q49" i="15"/>
  <c r="P49" i="15"/>
  <c r="Q48" i="15"/>
  <c r="P48" i="15"/>
  <c r="Q47" i="15"/>
  <c r="P47" i="15"/>
  <c r="Q46" i="15"/>
  <c r="P46" i="15"/>
  <c r="Q44" i="15"/>
  <c r="Q43" i="15"/>
  <c r="P43" i="15"/>
  <c r="Q42" i="15"/>
  <c r="P42" i="15"/>
  <c r="Q41" i="15"/>
  <c r="P41" i="15"/>
  <c r="Q39" i="15"/>
  <c r="P39" i="15"/>
  <c r="Q38" i="15"/>
  <c r="P38" i="15"/>
  <c r="Q37" i="15"/>
  <c r="P37" i="15"/>
  <c r="Q36" i="15"/>
  <c r="P36" i="15"/>
  <c r="Q34" i="15"/>
  <c r="P34" i="15"/>
  <c r="Q33" i="15"/>
  <c r="P33" i="15"/>
  <c r="Q32" i="15"/>
  <c r="P32" i="15"/>
  <c r="K9" i="16"/>
  <c r="J9" i="16"/>
  <c r="K8" i="16"/>
  <c r="J8" i="16"/>
  <c r="K7" i="16"/>
  <c r="J7" i="16"/>
  <c r="N13" i="4"/>
  <c r="P13" i="4" s="1"/>
  <c r="O12" i="4"/>
  <c r="N12" i="4"/>
  <c r="O11" i="4"/>
  <c r="N11" i="4"/>
  <c r="O9" i="4"/>
  <c r="N9" i="4"/>
  <c r="O8" i="4"/>
  <c r="N8" i="4"/>
  <c r="O10" i="17" l="1"/>
  <c r="L19" i="9"/>
  <c r="L9" i="9"/>
  <c r="O31" i="17"/>
  <c r="L13" i="9"/>
  <c r="O29" i="17"/>
  <c r="L7" i="9"/>
  <c r="O9" i="17"/>
  <c r="O11" i="17"/>
  <c r="O15" i="17"/>
  <c r="O20" i="17"/>
  <c r="O24" i="17"/>
  <c r="O30" i="17"/>
  <c r="L6" i="9"/>
  <c r="L8" i="9"/>
  <c r="L10" i="9"/>
  <c r="L14" i="9"/>
  <c r="L16" i="9"/>
  <c r="L18" i="9"/>
  <c r="L7" i="16"/>
  <c r="O27" i="17"/>
  <c r="P8" i="4"/>
  <c r="P12" i="4"/>
  <c r="P44" i="15"/>
  <c r="H12" i="17" l="1"/>
  <c r="G12" i="17"/>
  <c r="E12" i="17"/>
  <c r="D12" i="17"/>
  <c r="M12" i="17" s="1"/>
  <c r="I11" i="17"/>
  <c r="F9" i="17"/>
  <c r="L31" i="17"/>
  <c r="L30" i="17"/>
  <c r="L29" i="17"/>
  <c r="L20" i="17"/>
  <c r="L19" i="17"/>
  <c r="I10" i="17"/>
  <c r="F8" i="17"/>
  <c r="F7" i="16"/>
  <c r="N12" i="17" l="1"/>
  <c r="O12" i="17" s="1"/>
  <c r="F12" i="17"/>
  <c r="I12" i="17"/>
  <c r="FI16" i="14" l="1"/>
  <c r="FJ16" i="14"/>
  <c r="FI9" i="14"/>
  <c r="FJ9" i="14"/>
  <c r="FI10" i="14"/>
  <c r="FJ10" i="14"/>
  <c r="FI11" i="14"/>
  <c r="FJ11" i="14"/>
  <c r="FI12" i="14"/>
  <c r="FJ12" i="14"/>
  <c r="FI13" i="14"/>
  <c r="FJ13" i="14"/>
  <c r="FI14" i="14"/>
  <c r="FJ14" i="14"/>
  <c r="FI15" i="14"/>
  <c r="FJ15" i="14"/>
  <c r="FJ8" i="14"/>
  <c r="FI8" i="14"/>
  <c r="L7" i="15"/>
  <c r="L6" i="15"/>
  <c r="L11" i="15"/>
  <c r="L10" i="15"/>
  <c r="L9" i="15"/>
  <c r="L8" i="15"/>
  <c r="K60" i="15"/>
  <c r="K55" i="15"/>
  <c r="K45" i="15"/>
  <c r="K40" i="15"/>
  <c r="K35" i="15"/>
  <c r="K15" i="15"/>
  <c r="H60" i="15"/>
  <c r="G60" i="15"/>
  <c r="H55" i="15"/>
  <c r="G55" i="15"/>
  <c r="H50" i="15"/>
  <c r="G50" i="15"/>
  <c r="P50" i="15" s="1"/>
  <c r="R50" i="15" s="1"/>
  <c r="H45" i="15"/>
  <c r="G45" i="15"/>
  <c r="H35" i="15"/>
  <c r="G35" i="15"/>
  <c r="H15" i="15"/>
  <c r="G15" i="15"/>
  <c r="E60" i="15"/>
  <c r="D60" i="15"/>
  <c r="E55" i="15"/>
  <c r="D55" i="15"/>
  <c r="E50" i="15"/>
  <c r="D50" i="15"/>
  <c r="E45" i="15"/>
  <c r="D45" i="15"/>
  <c r="E40" i="15"/>
  <c r="D40" i="15"/>
  <c r="E35" i="15"/>
  <c r="D35" i="15"/>
  <c r="E15" i="15"/>
  <c r="I11" i="15"/>
  <c r="I10" i="15"/>
  <c r="I9" i="15"/>
  <c r="I8" i="15"/>
  <c r="F7" i="15"/>
  <c r="F6" i="15"/>
  <c r="FH16" i="14"/>
  <c r="FH15" i="14"/>
  <c r="FH14" i="14"/>
  <c r="FH13" i="14"/>
  <c r="FH12" i="14"/>
  <c r="FH11" i="14"/>
  <c r="FH10" i="14"/>
  <c r="FH9" i="14"/>
  <c r="FH8" i="14"/>
  <c r="FE16" i="14"/>
  <c r="FB16" i="14"/>
  <c r="EY16" i="14"/>
  <c r="EV16" i="14"/>
  <c r="FE15" i="14"/>
  <c r="FB15" i="14"/>
  <c r="EY15" i="14"/>
  <c r="EV15" i="14"/>
  <c r="FE14" i="14"/>
  <c r="FB14" i="14"/>
  <c r="EY14" i="14"/>
  <c r="EV14" i="14"/>
  <c r="FE13" i="14"/>
  <c r="FB13" i="14"/>
  <c r="EY13" i="14"/>
  <c r="EV13" i="14"/>
  <c r="FE12" i="14"/>
  <c r="FB12" i="14"/>
  <c r="EY12" i="14"/>
  <c r="EV12" i="14"/>
  <c r="FE11" i="14"/>
  <c r="FB11" i="14"/>
  <c r="EY11" i="14"/>
  <c r="EV11" i="14"/>
  <c r="FE10" i="14"/>
  <c r="FB10" i="14"/>
  <c r="EY10" i="14"/>
  <c r="EV10" i="14"/>
  <c r="FE9" i="14"/>
  <c r="FB9" i="14"/>
  <c r="EY9" i="14"/>
  <c r="EV9" i="14"/>
  <c r="FE8" i="14"/>
  <c r="FB8" i="14"/>
  <c r="EY8" i="14"/>
  <c r="EV8" i="14"/>
  <c r="ES16" i="14"/>
  <c r="ES15" i="14"/>
  <c r="ES14" i="14"/>
  <c r="ES13" i="14"/>
  <c r="ES12" i="14"/>
  <c r="ES11" i="14"/>
  <c r="ES10" i="14"/>
  <c r="ES9" i="14"/>
  <c r="ES8" i="14"/>
  <c r="K14" i="15" l="1"/>
  <c r="P15" i="15"/>
  <c r="Q15" i="15"/>
  <c r="Q60" i="15"/>
  <c r="P45" i="15"/>
  <c r="P55" i="15"/>
  <c r="Q55" i="15"/>
  <c r="P40" i="15"/>
  <c r="P35" i="15"/>
  <c r="P60" i="15"/>
  <c r="Q40" i="15"/>
  <c r="FK15" i="14"/>
  <c r="FK13" i="14"/>
  <c r="FK9" i="14"/>
  <c r="FK11" i="14"/>
  <c r="FK8" i="14"/>
  <c r="FK14" i="14"/>
  <c r="FK10" i="14"/>
  <c r="FK16" i="14"/>
  <c r="D14" i="15"/>
  <c r="H14" i="15"/>
  <c r="G14" i="15"/>
  <c r="FK12" i="14"/>
  <c r="E14" i="15"/>
  <c r="R15" i="15" l="1"/>
  <c r="R55" i="15"/>
  <c r="Q45" i="15"/>
  <c r="R45" i="15" s="1"/>
  <c r="R40" i="15"/>
  <c r="Q35" i="15"/>
  <c r="R60" i="15"/>
  <c r="L14" i="15"/>
  <c r="I14" i="15"/>
  <c r="F14" i="15"/>
  <c r="R35" i="15" l="1"/>
  <c r="R14" i="15"/>
  <c r="EP16" i="14"/>
  <c r="EM16" i="14"/>
  <c r="EJ16" i="14"/>
  <c r="EG16" i="14"/>
  <c r="ED16" i="14"/>
  <c r="EA16" i="14"/>
  <c r="DX16" i="14"/>
  <c r="DU16" i="14"/>
  <c r="DR16" i="14"/>
  <c r="DO16" i="14"/>
  <c r="DL16" i="14"/>
  <c r="DI16" i="14"/>
  <c r="DF16" i="14"/>
  <c r="DC16" i="14"/>
  <c r="CZ16" i="14"/>
  <c r="CW16" i="14"/>
  <c r="CT16" i="14"/>
  <c r="CQ16" i="14"/>
  <c r="CN16" i="14"/>
  <c r="CK16" i="14"/>
  <c r="CH16" i="14"/>
  <c r="CE16" i="14"/>
  <c r="CB16" i="14"/>
  <c r="BY16" i="14"/>
  <c r="BV16" i="14"/>
  <c r="BS16" i="14"/>
  <c r="BP16" i="14"/>
  <c r="BM16" i="14"/>
  <c r="BJ16" i="14"/>
  <c r="BG16" i="14"/>
  <c r="BD16" i="14"/>
  <c r="BA16" i="14"/>
  <c r="AX16" i="14"/>
  <c r="AU16" i="14"/>
  <c r="AR16" i="14"/>
  <c r="AO16" i="14"/>
  <c r="AL16" i="14"/>
  <c r="AI16" i="14"/>
  <c r="AF16" i="14"/>
  <c r="AC16" i="14"/>
  <c r="Z16" i="14"/>
  <c r="W16" i="14"/>
  <c r="T16" i="14"/>
  <c r="Q16" i="14"/>
  <c r="N16" i="14"/>
  <c r="EP15" i="14"/>
  <c r="EM15" i="14"/>
  <c r="EJ15" i="14"/>
  <c r="EG15" i="14"/>
  <c r="ED15" i="14"/>
  <c r="EA15" i="14"/>
  <c r="DX15" i="14"/>
  <c r="DU15" i="14"/>
  <c r="DR15" i="14"/>
  <c r="DO15" i="14"/>
  <c r="DL15" i="14"/>
  <c r="DI15" i="14"/>
  <c r="DF15" i="14"/>
  <c r="DC15" i="14"/>
  <c r="CZ15" i="14"/>
  <c r="CW15" i="14"/>
  <c r="CT15" i="14"/>
  <c r="CQ15" i="14"/>
  <c r="CN15" i="14"/>
  <c r="CK15" i="14"/>
  <c r="CH15" i="14"/>
  <c r="CE15" i="14"/>
  <c r="CB15" i="14"/>
  <c r="BY15" i="14"/>
  <c r="BV15" i="14"/>
  <c r="BS15" i="14"/>
  <c r="BP15" i="14"/>
  <c r="BM15" i="14"/>
  <c r="BJ15" i="14"/>
  <c r="BG15" i="14"/>
  <c r="BD15" i="14"/>
  <c r="BA15" i="14"/>
  <c r="AX15" i="14"/>
  <c r="AU15" i="14"/>
  <c r="AR15" i="14"/>
  <c r="AO15" i="14"/>
  <c r="AL15" i="14"/>
  <c r="AI15" i="14"/>
  <c r="AF15" i="14"/>
  <c r="AC15" i="14"/>
  <c r="Z15" i="14"/>
  <c r="W15" i="14"/>
  <c r="T15" i="14"/>
  <c r="Q15" i="14"/>
  <c r="N15" i="14"/>
  <c r="EP14" i="14"/>
  <c r="EM14" i="14"/>
  <c r="EJ14" i="14"/>
  <c r="EG14" i="14"/>
  <c r="ED14" i="14"/>
  <c r="EA14" i="14"/>
  <c r="DX14" i="14"/>
  <c r="DU14" i="14"/>
  <c r="DR14" i="14"/>
  <c r="DO14" i="14"/>
  <c r="DL14" i="14"/>
  <c r="DI14" i="14"/>
  <c r="DF14" i="14"/>
  <c r="DC14" i="14"/>
  <c r="CZ14" i="14"/>
  <c r="CW14" i="14"/>
  <c r="CT14" i="14"/>
  <c r="CQ14" i="14"/>
  <c r="CN14" i="14"/>
  <c r="CK14" i="14"/>
  <c r="CH14" i="14"/>
  <c r="CE14" i="14"/>
  <c r="CB14" i="14"/>
  <c r="BY14" i="14"/>
  <c r="BV14" i="14"/>
  <c r="BS14" i="14"/>
  <c r="BP14" i="14"/>
  <c r="BM14" i="14"/>
  <c r="BJ14" i="14"/>
  <c r="BG14" i="14"/>
  <c r="BD14" i="14"/>
  <c r="BA14" i="14"/>
  <c r="AX14" i="14"/>
  <c r="AU14" i="14"/>
  <c r="AR14" i="14"/>
  <c r="AO14" i="14"/>
  <c r="AL14" i="14"/>
  <c r="AI14" i="14"/>
  <c r="AF14" i="14"/>
  <c r="AC14" i="14"/>
  <c r="Z14" i="14"/>
  <c r="W14" i="14"/>
  <c r="T14" i="14"/>
  <c r="Q14" i="14"/>
  <c r="N14" i="14"/>
  <c r="EP13" i="14"/>
  <c r="EM13" i="14"/>
  <c r="EJ13" i="14"/>
  <c r="EG13" i="14"/>
  <c r="ED13" i="14"/>
  <c r="EA13" i="14"/>
  <c r="DX13" i="14"/>
  <c r="DU13" i="14"/>
  <c r="DR13" i="14"/>
  <c r="DO13" i="14"/>
  <c r="DL13" i="14"/>
  <c r="DI13" i="14"/>
  <c r="DF13" i="14"/>
  <c r="DC13" i="14"/>
  <c r="CZ13" i="14"/>
  <c r="CW13" i="14"/>
  <c r="CT13" i="14"/>
  <c r="CQ13" i="14"/>
  <c r="CN13" i="14"/>
  <c r="CK13" i="14"/>
  <c r="CH13" i="14"/>
  <c r="CE13" i="14"/>
  <c r="CB13" i="14"/>
  <c r="BY13" i="14"/>
  <c r="BV13" i="14"/>
  <c r="BS13" i="14"/>
  <c r="BP13" i="14"/>
  <c r="BM13" i="14"/>
  <c r="BJ13" i="14"/>
  <c r="BG13" i="14"/>
  <c r="BD13" i="14"/>
  <c r="BA13" i="14"/>
  <c r="AX13" i="14"/>
  <c r="AU13" i="14"/>
  <c r="AR13" i="14"/>
  <c r="AO13" i="14"/>
  <c r="AL13" i="14"/>
  <c r="AI13" i="14"/>
  <c r="AF13" i="14"/>
  <c r="AC13" i="14"/>
  <c r="Z13" i="14"/>
  <c r="W13" i="14"/>
  <c r="T13" i="14"/>
  <c r="Q13" i="14"/>
  <c r="N13" i="14"/>
  <c r="EP12" i="14"/>
  <c r="EM12" i="14"/>
  <c r="EJ12" i="14"/>
  <c r="EG12" i="14"/>
  <c r="ED12" i="14"/>
  <c r="EA12" i="14"/>
  <c r="DX12" i="14"/>
  <c r="DU12" i="14"/>
  <c r="DR12" i="14"/>
  <c r="DO12" i="14"/>
  <c r="DL12" i="14"/>
  <c r="DI12" i="14"/>
  <c r="DF12" i="14"/>
  <c r="DC12" i="14"/>
  <c r="CZ12" i="14"/>
  <c r="CW12" i="14"/>
  <c r="CT12" i="14"/>
  <c r="CQ12" i="14"/>
  <c r="CN12" i="14"/>
  <c r="CK12" i="14"/>
  <c r="CH12" i="14"/>
  <c r="CE12" i="14"/>
  <c r="CB12" i="14"/>
  <c r="BY12" i="14"/>
  <c r="BV12" i="14"/>
  <c r="BS12" i="14"/>
  <c r="BP12" i="14"/>
  <c r="BM12" i="14"/>
  <c r="BJ12" i="14"/>
  <c r="BG12" i="14"/>
  <c r="BD12" i="14"/>
  <c r="BA12" i="14"/>
  <c r="AX12" i="14"/>
  <c r="AU12" i="14"/>
  <c r="AR12" i="14"/>
  <c r="AO12" i="14"/>
  <c r="AL12" i="14"/>
  <c r="AI12" i="14"/>
  <c r="AF12" i="14"/>
  <c r="AC12" i="14"/>
  <c r="Z12" i="14"/>
  <c r="W12" i="14"/>
  <c r="T12" i="14"/>
  <c r="Q12" i="14"/>
  <c r="N12" i="14"/>
  <c r="EP11" i="14"/>
  <c r="EM11" i="14"/>
  <c r="EJ11" i="14"/>
  <c r="EG11" i="14"/>
  <c r="ED11" i="14"/>
  <c r="EA11" i="14"/>
  <c r="DX11" i="14"/>
  <c r="DU11" i="14"/>
  <c r="DR11" i="14"/>
  <c r="DO11" i="14"/>
  <c r="DL11" i="14"/>
  <c r="DI11" i="14"/>
  <c r="DF11" i="14"/>
  <c r="DC11" i="14"/>
  <c r="CZ11" i="14"/>
  <c r="CW11" i="14"/>
  <c r="CT11" i="14"/>
  <c r="CQ11" i="14"/>
  <c r="CN11" i="14"/>
  <c r="CK11" i="14"/>
  <c r="CH11" i="14"/>
  <c r="CE11" i="14"/>
  <c r="CB11" i="14"/>
  <c r="BY11" i="14"/>
  <c r="BV11" i="14"/>
  <c r="BS11" i="14"/>
  <c r="BP11" i="14"/>
  <c r="BM11" i="14"/>
  <c r="BJ11" i="14"/>
  <c r="BG11" i="14"/>
  <c r="BD11" i="14"/>
  <c r="BA11" i="14"/>
  <c r="AX11" i="14"/>
  <c r="AU11" i="14"/>
  <c r="AR11" i="14"/>
  <c r="AO11" i="14"/>
  <c r="AL11" i="14"/>
  <c r="AI11" i="14"/>
  <c r="AF11" i="14"/>
  <c r="AC11" i="14"/>
  <c r="Z11" i="14"/>
  <c r="W11" i="14"/>
  <c r="T11" i="14"/>
  <c r="Q11" i="14"/>
  <c r="N11" i="14"/>
  <c r="EP10" i="14"/>
  <c r="EM10" i="14"/>
  <c r="EJ10" i="14"/>
  <c r="EG10" i="14"/>
  <c r="ED10" i="14"/>
  <c r="EA10" i="14"/>
  <c r="DX10" i="14"/>
  <c r="DU10" i="14"/>
  <c r="DR10" i="14"/>
  <c r="DO10" i="14"/>
  <c r="DL10" i="14"/>
  <c r="DI10" i="14"/>
  <c r="DF10" i="14"/>
  <c r="DC10" i="14"/>
  <c r="CZ10" i="14"/>
  <c r="CW10" i="14"/>
  <c r="CT10" i="14"/>
  <c r="CQ10" i="14"/>
  <c r="CN10" i="14"/>
  <c r="CK10" i="14"/>
  <c r="CH10" i="14"/>
  <c r="CE10" i="14"/>
  <c r="CB10" i="14"/>
  <c r="BY10" i="14"/>
  <c r="BV10" i="14"/>
  <c r="BS10" i="14"/>
  <c r="BP10" i="14"/>
  <c r="BM10" i="14"/>
  <c r="BJ10" i="14"/>
  <c r="BG10" i="14"/>
  <c r="BD10" i="14"/>
  <c r="BA10" i="14"/>
  <c r="AX10" i="14"/>
  <c r="AU10" i="14"/>
  <c r="AR10" i="14"/>
  <c r="AO10" i="14"/>
  <c r="AL10" i="14"/>
  <c r="AI10" i="14"/>
  <c r="AF10" i="14"/>
  <c r="AC10" i="14"/>
  <c r="Z10" i="14"/>
  <c r="W10" i="14"/>
  <c r="T10" i="14"/>
  <c r="Q10" i="14"/>
  <c r="N10" i="14"/>
  <c r="EP9" i="14"/>
  <c r="EM9" i="14"/>
  <c r="EJ9" i="14"/>
  <c r="EG9" i="14"/>
  <c r="ED9" i="14"/>
  <c r="EA9" i="14"/>
  <c r="DX9" i="14"/>
  <c r="DU9" i="14"/>
  <c r="DR9" i="14"/>
  <c r="DO9" i="14"/>
  <c r="DL9" i="14"/>
  <c r="DI9" i="14"/>
  <c r="DF9" i="14"/>
  <c r="DC9" i="14"/>
  <c r="CZ9" i="14"/>
  <c r="CW9" i="14"/>
  <c r="CT9" i="14"/>
  <c r="CQ9" i="14"/>
  <c r="CN9" i="14"/>
  <c r="CK9" i="14"/>
  <c r="CH9" i="14"/>
  <c r="CE9" i="14"/>
  <c r="CB9" i="14"/>
  <c r="BY9" i="14"/>
  <c r="BV9" i="14"/>
  <c r="BS9" i="14"/>
  <c r="BP9" i="14"/>
  <c r="BM9" i="14"/>
  <c r="BJ9" i="14"/>
  <c r="BG9" i="14"/>
  <c r="BD9" i="14"/>
  <c r="BA9" i="14"/>
  <c r="AX9" i="14"/>
  <c r="AU9" i="14"/>
  <c r="AR9" i="14"/>
  <c r="AO9" i="14"/>
  <c r="AL9" i="14"/>
  <c r="AI9" i="14"/>
  <c r="AF9" i="14"/>
  <c r="AC9" i="14"/>
  <c r="Z9" i="14"/>
  <c r="W9" i="14"/>
  <c r="T9" i="14"/>
  <c r="Q9" i="14"/>
  <c r="N9" i="14"/>
  <c r="EP8" i="14"/>
  <c r="EM8" i="14"/>
  <c r="EJ8" i="14"/>
  <c r="EG8" i="14"/>
  <c r="ED8" i="14"/>
  <c r="EA8" i="14"/>
  <c r="DX8" i="14"/>
  <c r="DU8" i="14"/>
  <c r="DR8" i="14"/>
  <c r="DO8" i="14"/>
  <c r="DL8" i="14"/>
  <c r="DI8" i="14"/>
  <c r="DF8" i="14"/>
  <c r="DC8" i="14"/>
  <c r="CZ8" i="14"/>
  <c r="CW8" i="14"/>
  <c r="CT8" i="14"/>
  <c r="CQ8" i="14"/>
  <c r="CN8" i="14"/>
  <c r="CK8" i="14"/>
  <c r="CH8" i="14"/>
  <c r="CE8" i="14"/>
  <c r="CB8" i="14"/>
  <c r="BY8" i="14"/>
  <c r="BV8" i="14"/>
  <c r="BS8" i="14"/>
  <c r="BP8" i="14"/>
  <c r="BM8" i="14"/>
  <c r="BJ8" i="14"/>
  <c r="BG8" i="14"/>
  <c r="BD8" i="14"/>
  <c r="BA8" i="14"/>
  <c r="AX8" i="14"/>
  <c r="AU8" i="14"/>
  <c r="AR8" i="14"/>
  <c r="AO8" i="14"/>
  <c r="AL8" i="14"/>
  <c r="AI8" i="14"/>
  <c r="AF8" i="14"/>
  <c r="AC8" i="14"/>
  <c r="Z8" i="14"/>
  <c r="W8" i="14"/>
  <c r="T8" i="14"/>
  <c r="Q8" i="14"/>
  <c r="N8" i="14"/>
  <c r="K16" i="14"/>
  <c r="K15" i="14"/>
  <c r="K14" i="14"/>
  <c r="K13" i="14"/>
  <c r="K12" i="14"/>
  <c r="K11" i="14"/>
  <c r="K10" i="14"/>
  <c r="K9" i="14"/>
  <c r="K8" i="14"/>
  <c r="H16" i="14"/>
  <c r="H15" i="14"/>
  <c r="H14" i="14"/>
  <c r="H13" i="14"/>
  <c r="H12" i="14"/>
  <c r="H11" i="14"/>
  <c r="H10" i="14"/>
  <c r="H9" i="14"/>
  <c r="H8" i="14"/>
  <c r="AU17" i="14" l="1"/>
  <c r="BA17" i="14"/>
  <c r="H17" i="14"/>
  <c r="T17" i="14" l="1"/>
  <c r="FJ17" i="14"/>
  <c r="AI17" i="14"/>
  <c r="Z17" i="14"/>
  <c r="W17" i="14"/>
  <c r="N17" i="14"/>
  <c r="DU17" i="14"/>
  <c r="E16" i="14" l="1"/>
  <c r="E9" i="14"/>
  <c r="E10" i="14"/>
  <c r="E11" i="14"/>
  <c r="E12" i="14"/>
  <c r="E13" i="14"/>
  <c r="E14" i="14"/>
  <c r="E15" i="14"/>
  <c r="E8" i="14"/>
  <c r="Z23" i="2" l="1"/>
  <c r="AC23" i="2"/>
  <c r="AR12" i="2" l="1"/>
  <c r="AU13" i="2"/>
  <c r="AU12" i="2"/>
  <c r="I13" i="9" l="1"/>
  <c r="AL23" i="2" l="1"/>
  <c r="AL24" i="2" l="1"/>
  <c r="T9" i="2"/>
  <c r="T12" i="2"/>
  <c r="T23" i="2"/>
  <c r="T24" i="2"/>
  <c r="E8" i="2" l="1"/>
  <c r="H8" i="2"/>
  <c r="K8" i="2"/>
  <c r="N8" i="2"/>
  <c r="Q8" i="2"/>
  <c r="T37" i="2"/>
  <c r="T38" i="2"/>
  <c r="T8" i="2"/>
  <c r="W9" i="2"/>
  <c r="W12" i="2"/>
  <c r="W37" i="2"/>
  <c r="W38" i="2"/>
  <c r="W8" i="2"/>
  <c r="Z9" i="2"/>
  <c r="Z12" i="2"/>
  <c r="Z37" i="2"/>
  <c r="Z38" i="2"/>
  <c r="Z8" i="2"/>
  <c r="AC9" i="2"/>
  <c r="AC12" i="2"/>
  <c r="AC37" i="2"/>
  <c r="AC38" i="2"/>
  <c r="AC8" i="2"/>
  <c r="AF8" i="2"/>
  <c r="AI9" i="2"/>
  <c r="AI12" i="2"/>
  <c r="AI23" i="2"/>
  <c r="AI37" i="2"/>
  <c r="AI38" i="2"/>
  <c r="AI8" i="2"/>
  <c r="AL9" i="2"/>
  <c r="AL13" i="2"/>
  <c r="AL37" i="2"/>
  <c r="AL38" i="2"/>
  <c r="AL8" i="2"/>
  <c r="AO38" i="2"/>
  <c r="AO37" i="2"/>
  <c r="AO23" i="2"/>
  <c r="AO12" i="2"/>
  <c r="AO9" i="2"/>
  <c r="AO8" i="2"/>
  <c r="AR9" i="2"/>
  <c r="AR13" i="2"/>
  <c r="AR23" i="2"/>
  <c r="AR24" i="2"/>
  <c r="AR37" i="2"/>
  <c r="AR38" i="2"/>
  <c r="AR8" i="2"/>
  <c r="AU9" i="2"/>
  <c r="AU23" i="2"/>
  <c r="AU24" i="2"/>
  <c r="AU37" i="2"/>
  <c r="AU38" i="2"/>
  <c r="AU8" i="2"/>
  <c r="FI22" i="14"/>
  <c r="AP18" i="14"/>
  <c r="FI18" i="14" s="1"/>
  <c r="AP19" i="14"/>
  <c r="FI19" i="14"/>
  <c r="AR18" i="14" l="1"/>
  <c r="FI17" i="14" l="1"/>
  <c r="AR17" i="14"/>
</calcChain>
</file>

<file path=xl/sharedStrings.xml><?xml version="1.0" encoding="utf-8"?>
<sst xmlns="http://schemas.openxmlformats.org/spreadsheetml/2006/main" count="1089" uniqueCount="260">
  <si>
    <t>ГБУ «Физкультурно-спортивный комплекс «Сунжа»</t>
  </si>
  <si>
    <t>%</t>
  </si>
  <si>
    <t>Единиц</t>
  </si>
  <si>
    <t>Кв. м</t>
  </si>
  <si>
    <t>Ед.             измер.</t>
  </si>
  <si>
    <t>Единовременная пропускная способность игрового зала учреждения</t>
  </si>
  <si>
    <t>Единовременная пропускная способность футбольных полей</t>
  </si>
  <si>
    <t>Единовременная пропускная способность спортивных залов</t>
  </si>
  <si>
    <t>Площадь футбольных полей</t>
  </si>
  <si>
    <t>Площадь спортивных залов</t>
  </si>
  <si>
    <t>Количество спортивных сооружений</t>
  </si>
  <si>
    <t>Единовременная пропускная способность бассейнов (человек)</t>
  </si>
  <si>
    <t xml:space="preserve">Количество часов доступа </t>
  </si>
  <si>
    <t>человек</t>
  </si>
  <si>
    <t>Результаты выполнения государственного задания по показателю  качества предоставленных услуг</t>
  </si>
  <si>
    <t>% выполнения</t>
  </si>
  <si>
    <t>Наименование показателей</t>
  </si>
  <si>
    <t>Таблица №2</t>
  </si>
  <si>
    <t>Таблица №3</t>
  </si>
  <si>
    <t>Таблица №4</t>
  </si>
  <si>
    <t xml:space="preserve">Уровень удовлетворенности пользователей качеством открытых спортивных сооружений </t>
  </si>
  <si>
    <t xml:space="preserve">Количество спортивных объединений (клубов, команд), пользующихся на регулярной основе спортивными сооружениями </t>
  </si>
  <si>
    <t>процент</t>
  </si>
  <si>
    <t xml:space="preserve">Площадь строений, нуждающихся в капитальном ремонте </t>
  </si>
  <si>
    <t xml:space="preserve">Доля строений, нуждающихся в капитальном ремонте </t>
  </si>
  <si>
    <t>Количество обоснованных жалоб на качество работы  учреждения (не более)</t>
  </si>
  <si>
    <t>Наименование</t>
  </si>
  <si>
    <t>код</t>
  </si>
  <si>
    <t>Число лиц, прошедших спортивную подготовку на этапах спортивной подготовки</t>
  </si>
  <si>
    <t>Процент</t>
  </si>
  <si>
    <t>Обеспечение доступа к открытым спортивным объектам для свободного пользования, Спортивный комплекс очная</t>
  </si>
  <si>
    <t>Единица</t>
  </si>
  <si>
    <t>Количество видов спорта, для занятия которыми обеспечивается доступ к спортивным сооружениям учреждения</t>
  </si>
  <si>
    <t>штука</t>
  </si>
  <si>
    <t>Средние значения</t>
  </si>
  <si>
    <t>Площадь зеркала воды бассейнов</t>
  </si>
  <si>
    <t>Количество мероприятий</t>
  </si>
  <si>
    <t>№ п/п</t>
  </si>
  <si>
    <t xml:space="preserve">Организация и проведение официальных спортивных мероприятий, межмуниципальных </t>
  </si>
  <si>
    <t xml:space="preserve">Организация и проведение официальных спортивных мероприятий, муниципальных </t>
  </si>
  <si>
    <t>Таблица №6</t>
  </si>
  <si>
    <t>Доля жителей Чеченской Республики, выполнивших нормативы Всероссийского физкультурного комплекса "Готов к труду и обороне" ГТО в общей численности населения принявших участие в сдаче нормативов Всероссийского физкультурно-спортивного комплекса ГТО</t>
  </si>
  <si>
    <t>из них учащихся и студентов</t>
  </si>
  <si>
    <t>средние значение</t>
  </si>
  <si>
    <t>Таблица №7</t>
  </si>
  <si>
    <t>Результаты выполнения государственного задания по показателю характеризующему объем государственной услуги</t>
  </si>
  <si>
    <t>Организация и проведение физкультурных и спортивных мероприятий в рамках Всероссийского физкультурно-спортивного комплекса "Готов к труду и обороне" (ГТО</t>
  </si>
  <si>
    <t xml:space="preserve">Первое место </t>
  </si>
  <si>
    <t>ГБУ ДО «РЦ ДЮСШ Минспорта ЧР»</t>
  </si>
  <si>
    <t xml:space="preserve">ГБУ ДОЛОВЗ «Ламан Аз» </t>
  </si>
  <si>
    <t>ГБУ ДО «РДЮСШ по спортивной борьбе»</t>
  </si>
  <si>
    <t>второе место</t>
  </si>
  <si>
    <t>ГБУ ДО «Курчалоевская ДЮСШ Курчалоевского района»</t>
  </si>
  <si>
    <t>ГБУ ДО «Алхан-Калинская ДЮСШ»</t>
  </si>
  <si>
    <t xml:space="preserve"> </t>
  </si>
  <si>
    <t>ГБУ ДО «РДЮСШ им. Дэги Багаева»</t>
  </si>
  <si>
    <t>третье место</t>
  </si>
  <si>
    <t>Тхэквондо</t>
  </si>
  <si>
    <t>Спортивная борьба</t>
  </si>
  <si>
    <t>Дзюдо</t>
  </si>
  <si>
    <t>Проведение тестирования выполнения нормативов испытаний (тестов) комплекса ГТО</t>
  </si>
  <si>
    <t xml:space="preserve">"Обеспечение доступа к спортивным объектам для свободного пользования" </t>
  </si>
  <si>
    <t>Бокс</t>
  </si>
  <si>
    <t>Этап совершенствования спортивного мастерства</t>
  </si>
  <si>
    <t>Футбол</t>
  </si>
  <si>
    <t>Волейбол</t>
  </si>
  <si>
    <t>Тяжелая атлетика</t>
  </si>
  <si>
    <t>10. Количество учащихся бесплатных объединений , в том числе</t>
  </si>
  <si>
    <t>2. Доля лиц, проходящих спортивную подготовку на этапе начальной подготовки переведенных на следующий год обучения  на этапе начальной подготовки</t>
  </si>
  <si>
    <t>3. Доля лиц, проходящих спортивную подготовку на этапе начальной подготовки и зачисленных на тренировочный этап (этап спортивной специализации)</t>
  </si>
  <si>
    <t xml:space="preserve">4. Доля лиц, проходящих спортивную подготовку на тренировочном этапе переведенных на следующий год обучения  на тренировочном этапе </t>
  </si>
  <si>
    <t>5. Доля лиц, проходящих спортивную подготовку на тренировочном этапе переведенных на этап совершенствования спортивного мастерства</t>
  </si>
  <si>
    <t>6. Доля лиц, проходящих спортивную подготовку на этапе совершенствования спортивного мастерства переведенных на следующий год обучения  на этапе  совершенствования спортивного мастерства</t>
  </si>
  <si>
    <t>7. Доля лиц, проходящих спортивную подготовку на этапе совершенствования спортивного мастерства и зачисленных на этап высшего спортивного мастерства</t>
  </si>
  <si>
    <t>8. Доля лиц, проходящих спортивную подготовку на этапе высшего спортивного мастерства переведенных на следующий год обучения на этап высшего спортивного мастерства</t>
  </si>
  <si>
    <t>9. Доля лиц, проходящих спортивную подготовку на этапе высшего спортивного мастерства</t>
  </si>
  <si>
    <t>Показатели, характеризующие качество государственной услуги (работы)</t>
  </si>
  <si>
    <t>Баскетбол</t>
  </si>
  <si>
    <t>Ээтап высшего спортивного мастерства</t>
  </si>
  <si>
    <t>Хоккей</t>
  </si>
  <si>
    <t>Каратэ</t>
  </si>
  <si>
    <t>Легкая атлетика</t>
  </si>
  <si>
    <t>Шахматы</t>
  </si>
  <si>
    <t>Шашки</t>
  </si>
  <si>
    <t xml:space="preserve"> Рукопашный бой</t>
  </si>
  <si>
    <t>Самбо</t>
  </si>
  <si>
    <t>Тайский бокс</t>
  </si>
  <si>
    <t>Кикбоксинг</t>
  </si>
  <si>
    <t>Пауэрлифтинг</t>
  </si>
  <si>
    <t>Организация спортивной подготовки на спортивно-оздоровительном этапе</t>
  </si>
  <si>
    <t>Ушу</t>
  </si>
  <si>
    <t>Джиу-джитсу</t>
  </si>
  <si>
    <t>Борьба на поясах</t>
  </si>
  <si>
    <t>Киокусинкай</t>
  </si>
  <si>
    <t>Армспорт</t>
  </si>
  <si>
    <t>Гиревой спорт</t>
  </si>
  <si>
    <t>Настольный теннис</t>
  </si>
  <si>
    <t xml:space="preserve"> Таблица №1</t>
  </si>
  <si>
    <t>Спортивная подготовка по спорту слепых</t>
  </si>
  <si>
    <t>Велоспорт-тандем - шоссе</t>
  </si>
  <si>
    <t>Баскетбол на колясках</t>
  </si>
  <si>
    <t>Футбол ампутантов</t>
  </si>
  <si>
    <t>Греко-римская борьба</t>
  </si>
  <si>
    <t>Вольная борьба</t>
  </si>
  <si>
    <t>Спортивная подготовка по спорту лиц с поражением ОДА</t>
  </si>
  <si>
    <t>Спортивная подготовка по спорту глухих</t>
  </si>
  <si>
    <t xml:space="preserve">Организация и обеспечение подготовки спортивного резерва </t>
  </si>
  <si>
    <t>Результаты выполнения государственного задания по показателю качества предоставленных работ</t>
  </si>
  <si>
    <t>Доля спортсменов зачисленных в состав сборных команд Российской Федерации</t>
  </si>
  <si>
    <t xml:space="preserve">Количество спортсменов </t>
  </si>
  <si>
    <t xml:space="preserve">Методическое обеспечение организаций осуществляющий спортивную подготовку </t>
  </si>
  <si>
    <t>Таблица №5</t>
  </si>
  <si>
    <t xml:space="preserve">Доля лиц, проходящих спортивную подготовку на тренировочном этапе переведенных на следующий год обучения  на тренировочном этапе </t>
  </si>
  <si>
    <t>Доля лиц, проходящих спортивную подготовку на тренировочном этапе переведенных на этап совершенствования спортивного мастерства</t>
  </si>
  <si>
    <t>Спортивная подготовка по олимпийским видам спорта, футбол Этап совершенствования спортивного мастерства</t>
  </si>
  <si>
    <t>Доля лиц, проходящих спортивную подготовку на этапе совершенствования спортивного мастерства переведенных на следующий год обучения  на этапе  совершенствования спортивного мастерства</t>
  </si>
  <si>
    <t>Доля лиц, проходящих спортивную подготовку на этапе совершенствования спортивного мастерства и зачисленных на этап высшего спортивного мастерства</t>
  </si>
  <si>
    <t xml:space="preserve">Количество мероприятий </t>
  </si>
  <si>
    <t>Единовременная пропускная способность теннисного корта</t>
  </si>
  <si>
    <t>Площадь теннисного корта</t>
  </si>
  <si>
    <t>Единовременная пропускная способность площадки " Готов к труду и обороне " (ГТО)</t>
  </si>
  <si>
    <t>Площадь площадок" Готов к труду и обороне"(ГТО)</t>
  </si>
  <si>
    <t>Единовременная пропускная способность площадки "Готов к труду и обороне "(ГТО)</t>
  </si>
  <si>
    <t>Площадь площадок "Готов к труду и обороне "(ГТО)</t>
  </si>
  <si>
    <t>Спортивный туризм</t>
  </si>
  <si>
    <t xml:space="preserve">   </t>
  </si>
  <si>
    <t>Олимпийские виды спорта</t>
  </si>
  <si>
    <t xml:space="preserve">Не олимпийские виды спорта </t>
  </si>
  <si>
    <t>средние значения</t>
  </si>
  <si>
    <t>Оценка соответствия фактически предоставленных республиканскими спортивными школами, подведомственных Министерству Чеченской Республики по физической культуре и спорту государственных услуг, утвержденными требованиями, за 1 квартал 2021 год.</t>
  </si>
  <si>
    <t>Спортивная аэробика</t>
  </si>
  <si>
    <t>Смешанное единоборство (ММА)</t>
  </si>
  <si>
    <t>Мини-футбол</t>
  </si>
  <si>
    <t xml:space="preserve">Министерство  Чеченской Республики по физической культуре и спорту  </t>
  </si>
  <si>
    <t xml:space="preserve">       </t>
  </si>
  <si>
    <t>Всестилевое каратэ</t>
  </si>
  <si>
    <t>Стрельба из лука</t>
  </si>
  <si>
    <t>Единовременная пропускная способность волейбольных полей</t>
  </si>
  <si>
    <t>Единовременная пропускная способность беговых дорожек</t>
  </si>
  <si>
    <t>Площадь волейбольных полей</t>
  </si>
  <si>
    <t>Площадь беговых дорожек</t>
  </si>
  <si>
    <t>Парусный спорт</t>
  </si>
  <si>
    <t>Уровень удовлетворенности пользователей качеством открытых спортивных сооружений</t>
  </si>
  <si>
    <t xml:space="preserve">Обеспечение доступа к открытым спортивным сооружениям для свободного пользования </t>
  </si>
  <si>
    <t>Государственное бюджетное учреждение дополнительного образования "Республиканская спортивная школа олимпийского резерва по дзюдо г. Аргун"</t>
  </si>
  <si>
    <t>Государственное бюджетное учреждение дополнительного образования "Спортивная школа  № 2 г. Аргун"</t>
  </si>
  <si>
    <t>Государственное бюджетное учреждение дополнительного образования "Спортивная школа  вольной борьбы г. Аргун"</t>
  </si>
  <si>
    <t>Государственное бюджетное учреждение дополнительного образования "Республиканская спортивная школа олимпийского резерва по боксу"</t>
  </si>
  <si>
    <t>Государственное бюджетное учреждение дополнительного образования "Спортивная школа №1 Ачхой-Мартановского района"</t>
  </si>
  <si>
    <t>Государственное бюджетное учреждение дополнительного образования "Спортивная школа Веденского района"</t>
  </si>
  <si>
    <t>Государственное бюджетное учреждение дополнительного образования "Спортивная школа "Юниор" Грозненского района"</t>
  </si>
  <si>
    <t>План на 2024 год</t>
  </si>
  <si>
    <t>Факт на 2024 г.</t>
  </si>
  <si>
    <t>Государственное бюджетное учреждение дополнительного образования "Республиканская спортивная школа по мини-футболу"</t>
  </si>
  <si>
    <t>Государственное бюджетное учреждение дополнительного образования "Спортивная школа олимпийского резерва имени Сайд-Хусейна Муртазалиева"</t>
  </si>
  <si>
    <t>Государственное бюджетное учреждение дополнительного образования "Спортивная школа имени Уматгирея Тавбулатова"</t>
  </si>
  <si>
    <t>Государственное бюджетное учреждение дополнительного образования "Ново-Центороевская спортивная школа Грозненского района"</t>
  </si>
  <si>
    <t>Государственное бюджетное учреждение дополнительного образования "Спортивная школа вольной борьбы имени Алхазура Ильясова"</t>
  </si>
  <si>
    <t>Государственное бюджетное учреждение дополнительного образования "Пролетарская спортивная школа имени Адлана Вараева"</t>
  </si>
  <si>
    <t>Государственное бюджетное учреждение дополнительного образования "Старо-Атагинская спортивная школа"</t>
  </si>
  <si>
    <t>Государственное бюджетное учреждение дополнительного образования "Спортивная школа "Стадион г. Гудермеса"  Гудермесского района"</t>
  </si>
  <si>
    <t>Государственное бюджетное учреждение дополнительного образования "Спортивная школа Гудермесского района"</t>
  </si>
  <si>
    <t>Государственное бюджетное учреждение дополнительного образования "Спортивная школа Итум-Калинского района"</t>
  </si>
  <si>
    <t>Государственное бюджетное учреждение дополнительного образования "Ахмат-Юртовская спортивная школа Курчалоевского района"</t>
  </si>
  <si>
    <t>Государственное бюджетное учреждение дополнительного образования "Спортивная школа олимпийского резерва Курчалоевского района"</t>
  </si>
  <si>
    <t>Государственное бюджетное учреждение дополнительного образования "Спортивная школа № 2 Надтеречного района"</t>
  </si>
  <si>
    <t>Государственное бюджетное учреждение дополнительного образования "Спортивная школа № 1 Надтеречного  района"</t>
  </si>
  <si>
    <t>Государственное бюджетное учреждение дополнительного образования "Алпатовская спортивная школа"</t>
  </si>
  <si>
    <t>Государственное бюджетное учреждение дополнительного образования "Наурская спортивная школа"</t>
  </si>
  <si>
    <t>Государственное бюджетное учреждение дополнительного образования "Наурская спортивная школа олимпийского резерва греко-римской борьбы имени Ислама Дугучиева"</t>
  </si>
  <si>
    <t>Государственное бюджетное учреждение дополнительного образования "Спортивная школа № 1 Ножай-Юртовского района"</t>
  </si>
  <si>
    <t>Государственное бюджетное учреждение дополнительного образования "Спортивная школа № 2 Ножай-Юртовского района"</t>
  </si>
  <si>
    <t>Государственное бюджетное учреждение дополнительного образования "Спортивная школа Серноводского района"</t>
  </si>
  <si>
    <t>Государственное бюджетное учреждение дополнительного образования "Спортивная школа по вольной борьбе Урус-Мартановского района"</t>
  </si>
  <si>
    <t>Государственное бюджетное учреждение дополнительного образования "Республикаская спортивная школа олимпийского резерва тяжелой атлетики"</t>
  </si>
  <si>
    <t>Государственное бюджетное учреждение дополнительного образования "Спортивная школа № 2 Урус-Мартановского района"</t>
  </si>
  <si>
    <t>Государственное бюджетное учреждение дополнительного образования "Гехинская спортивная школа Урус-Мартановского района"</t>
  </si>
  <si>
    <t>Государственное бюджетное учреждение дополнительного образования "Спортивная школа № 1 Урус-Мартановского района"</t>
  </si>
  <si>
    <t>Государственное бюджетное учреждение дополнительного образования "Автуринская спортивная школа Шалинского района"</t>
  </si>
  <si>
    <t>Государственное бюджетное учреждение дополнительного образования "Республиканская спортивная школа олимпийского резерва по дзюдо"</t>
  </si>
  <si>
    <t>Государственное бюджетное учреждение дополнительного образования "Спортивная школа Шалинского района"</t>
  </si>
  <si>
    <t>Государственное бюджетное учреждение дополнительного образования"Спортивная школа с. Герменчук Шалинского района"</t>
  </si>
  <si>
    <t>Государственное бюджетное учреждение дополнительного образования "Спортивная школа Шаройского района"</t>
  </si>
  <si>
    <t>Государственное бюджетное учреждение дополнительного образования "Спортивная школа Шатойского района"</t>
  </si>
  <si>
    <t>Государственное бюджетное учреждение дополнительного образования "Спортивная школа № 1 Шелковского района"</t>
  </si>
  <si>
    <t>Государственное бюджетное учреждение дополнительного образования "Спортивная школа № 2 Шелковского района"</t>
  </si>
  <si>
    <t>Государственное бюджетное учреждение дополнительного образования "Республиканская спортивная школа имени Деги Багаева"</t>
  </si>
  <si>
    <t>Государственное бюджетное учреждение дополнительного образования "Республиканская спортивная школа по спортивной борьбе"</t>
  </si>
  <si>
    <t>Государственное бюджетное учреждение дополнительного образования "Республиканская спортивная школа № 1"</t>
  </si>
  <si>
    <t>Государственное бюджетное учреждение дополнительного образования "Спортивная школа "Вольная борьба" г. Грозного"</t>
  </si>
  <si>
    <t>Государственное бюджетное учреждение дополнительного образования "Спортивная школа "Самбо и Дзюдо"</t>
  </si>
  <si>
    <t>Государственное бюджетное учреждение дополнительного образования "Республиканская спортивная школа по настольным видам спорта</t>
  </si>
  <si>
    <t>Государственное бюджетное учреждение дополнительного образования "Республиканская спортивная школа волейбола"</t>
  </si>
  <si>
    <t>Государственное бюджетное учреждение дополнительного образования "Республикаская спортивная школа тхэквондо"</t>
  </si>
  <si>
    <t>Государственное бюджетное учреждение дополнительного образования "Республикаская спортивная школа спортивной борьбы"</t>
  </si>
  <si>
    <t>Государственное бюджетное учреждение дополнительного образования "Республикаская спортивная школа футбола"</t>
  </si>
  <si>
    <t>Государственное бюджетное учреждение дополнительного образования "Спортивная школа олимпийского резерва по боксу "Чемпион" г. Грозного"</t>
  </si>
  <si>
    <t>Государственное бюджетное учреждение дополнительного образования "Спортивная школа "Богатырь" г. Грозного"</t>
  </si>
  <si>
    <t>Государственное бюджетное учреждение дополнительного образования "Республиканский центр спортивных школ"</t>
  </si>
  <si>
    <t>Учебно-тренировочный этап (этап спортивной специализации)</t>
  </si>
  <si>
    <t>Этап начальной подготовки</t>
  </si>
  <si>
    <t>человеко-час</t>
  </si>
  <si>
    <t>Реализация дополнительных общеразвивающих программ</t>
  </si>
  <si>
    <t>Тхэквондо ( ИТФ)</t>
  </si>
  <si>
    <t>Тхэквондо ( ГТФ)</t>
  </si>
  <si>
    <t>План на 2024  год</t>
  </si>
  <si>
    <t>Факт на 2024г.</t>
  </si>
  <si>
    <t>Спортивная подготовка по олимпийским видам спорта, футбол Учебно-тренировочный этап (этап спортивной специализации)</t>
  </si>
  <si>
    <t>055</t>
  </si>
  <si>
    <t>Кв.м.</t>
  </si>
  <si>
    <t>час</t>
  </si>
  <si>
    <t>Факт  на 2024 г</t>
  </si>
  <si>
    <t>План на 2024 г.</t>
  </si>
  <si>
    <t>Факт  на 2024 г.</t>
  </si>
  <si>
    <t>Государственное бюджетное учреждение «Физкультурно-спортивный комплекс «Ахмат клуб»</t>
  </si>
  <si>
    <t>Государственное автономное учреждение "Спортивно-оздоровительный центр "Ахмат"</t>
  </si>
  <si>
    <t xml:space="preserve">Единовременная пропускная способность бассейнов </t>
  </si>
  <si>
    <t>Государственное автономное  учреждение "Физкультурно-спортивный комплекс "Нарт"</t>
  </si>
  <si>
    <t>Государственное бюджетное  учреждение "Спортивный комплекс "Богатырь"</t>
  </si>
  <si>
    <t>Государственное автономное  учреждение "Физкультурно-спортивный комплекс "Гумс"</t>
  </si>
  <si>
    <t>Государственное бюджетное  учреждение "Спортивный комплекс имени Салмана Абуева"</t>
  </si>
  <si>
    <t>Государственное бюджетное  учреждение "Физкультурно-спортивный комплекс "Турпал"</t>
  </si>
  <si>
    <t xml:space="preserve">Государственное автономное  учреждение "Физкультурно-спортивный комплекс "Баш-Лам"
</t>
  </si>
  <si>
    <t>Государственное бюджетное  учреждение "Физкультурно-спортивный комплекс "Шали"</t>
  </si>
  <si>
    <t>Государственное автономное  учреждение "Физкультурно-спортивный комплекс "Орга"</t>
  </si>
  <si>
    <t>Государственное автономное учреждение "Спортивный комплекс имени С.Г. Билимханова"</t>
  </si>
  <si>
    <t>Государственное автономное учреждение "Спортивный комплекс  имени А.А.Кадырова"
 (Ахмат –Арена)</t>
  </si>
  <si>
    <t xml:space="preserve">Государственное бюджетное  учреждение "Спорткомплекс "Олимпийск"
</t>
  </si>
  <si>
    <t>Государственное бюджетное  учреждение "Физкультурно-спортивный комплекс "Терек"</t>
  </si>
  <si>
    <t>Государственное автономное учреждение "Физкультурно-спортивный комплекс имени А.Р.Кадырова"</t>
  </si>
  <si>
    <t>Государственное автономное  учреждение "Физкультурно-спортивный комплекс им. Э.Р.Кадырова"</t>
  </si>
  <si>
    <t>Государственное бюджетное учреждение "Физкультурно-спортивный комплекс "Ахмат"</t>
  </si>
  <si>
    <t>Единовременная пропускная способность стадиона</t>
  </si>
  <si>
    <t>Площадь стадиона</t>
  </si>
  <si>
    <t>Государственное бюджетное  учреждение «Физкультурно-спортивный комплекс "Ахмат-Клуб"</t>
  </si>
  <si>
    <t>Государственное бюджетное учреждение "Физкультурно-спортивный комплекс с. Новый Беной"</t>
  </si>
  <si>
    <t>Площадь мини-футбольного поля</t>
  </si>
  <si>
    <t>Единовременная пропускная способность мини-футбольного поля</t>
  </si>
  <si>
    <t>Единовременая пропускная способность волейбольного корта</t>
  </si>
  <si>
    <t>Площадь волейбольного корта</t>
  </si>
  <si>
    <t xml:space="preserve">Единовременная пропускная способность комбинированной баскетбольно-волейбольной площадки </t>
  </si>
  <si>
    <t xml:space="preserve">Площадь комбинированной баскетбольно-волейбольной площадки </t>
  </si>
  <si>
    <t>Площадь зала для борцовских тренировок</t>
  </si>
  <si>
    <t>Площадь зала  для волейбола (баскетбола)</t>
  </si>
  <si>
    <t>Час</t>
  </si>
  <si>
    <t>Человек</t>
  </si>
  <si>
    <t>Штука</t>
  </si>
  <si>
    <t xml:space="preserve">Исполнитель: Закаева Хеда Ибрагимовна , консультант отдела государственных закупок и экономического планирования </t>
  </si>
  <si>
    <t>+7 (963) 709 72 69, ekotdel.93@mail.ru</t>
  </si>
  <si>
    <t xml:space="preserve">Итого 34 вида спорта </t>
  </si>
  <si>
    <t>Государственное бюджетное учреждение дополнительного образования "Спортивная школа олимпийского резерва по боксу имени Турпал-Али Кукаева"</t>
  </si>
  <si>
    <t>единица измерения  по ОКЕИ</t>
  </si>
  <si>
    <t xml:space="preserve">единица измерения  по ОКЕИ  </t>
  </si>
  <si>
    <t>Оценка соответствия фактически предоставленных государственными бюджетными и автономными учреждениями, подведомственными Министерству Чеченской Республики по физической культуре и  спорту государственных услуг (работ), утвержденным требованиям за 1 полугодие 2024 года.</t>
  </si>
  <si>
    <t>Оценка соответствия фактически предоставленных государственными бюджетными и государственными автономными учреждениями,  подведомственными Министерству Чеченской Республики по физической культуре и спорту государственной работы "Обеспечение доступа к спортивным объектам для свободного пользования" утвержденным требованиям, за 1 полугодие 2024 года</t>
  </si>
  <si>
    <t>Оценка соответствия фактически предоставленных государственное бюджетное учреждение "Республиканский центр спортивной подготовки имени А.А. Кадырова" государственной работы "Подготовка членов олимпийских спортивных сборных команд Российской Федерации и их ближайшего резерва, по индивидуальным видам спорта" утвержденным требованиям  за 1 полугодие 2024 года</t>
  </si>
  <si>
    <t>Оценка соответствия фактически выполненных государственным бюджетным учреждением  ГБУ «Республиканский шахматный клуб» государственных работ,  утвержденным требованиям, за 1 полугодие 2024 года</t>
  </si>
  <si>
    <t>Оценка соответствия фактически предоставленных государственным бюджетным  учреждением Государственное бюджетное учреждение "Спортивная школа по адаптивным видам спорта "Ламан Аз" государственных услуг, утвержденным требованиям за 1 полугодие 2024 года.</t>
  </si>
  <si>
    <t>Оценка соответствия фактически предоставленных государственным автономным учреждением "Академия футбола «Рамзан"   государственных  услуг "Подготовка спортивного резерва для футбольных сборных команд Чеченской Республики" ,"Обеспечение доступа к спортивным объектам для свободного пользования" утвержденным требованиям, за 1 полугодие 2024 года.</t>
  </si>
  <si>
    <t>Оценка соответствия фактически выполненных государственным бюджетным  учреждением «Республиканский центр тестирования по выполнению видов испытаний (тестов), нормативов, требований к оценке уровня знаний и умений в области физической культуры и спорта» государственных работ  "Организация и проведение физкультурных и спортивных мероприятий в рамках Всероссийского физкультурно-спортивного комплекса "Готов к труду и обороне" (ГТО)",  "Обеспечение доступа к открытым спортивным объектам для свободного пользования ", утвержденным требованиям,  за 1 полугодие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</si>
</sst>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0.000;[Red]#,##0.000"/>
    <numFmt numFmtId="166" formatCode="0;[Red]0"/>
    <numFmt numFmtId="167" formatCode="#,##0\ _₽;[Red]#,##0\ _₽"/>
    <numFmt numFmtId="168" formatCode="#,##0.0"/>
  </numFmts>
  <fonts count="3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 tint="4.9989318521683403E-2"/>
      <name val="Times New Roman"/>
      <family val="1"/>
      <charset val="204"/>
    </font>
    <font>
      <sz val="11"/>
      <color theme="1" tint="4.9989318521683403E-2"/>
      <name val="Calibri"/>
      <family val="2"/>
      <charset val="204"/>
      <scheme val="minor"/>
    </font>
    <font>
      <sz val="11"/>
      <color theme="1" tint="4.9989318521683403E-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 tint="4.9989318521683403E-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 tint="4.9989318521683403E-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 tint="4.9989318521683403E-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41">
    <xf numFmtId="0" fontId="0" fillId="0" borderId="0" xfId="0"/>
    <xf numFmtId="0" fontId="4" fillId="0" borderId="0" xfId="1" applyFont="1" applyAlignment="1">
      <alignment vertical="center" wrapText="1"/>
    </xf>
    <xf numFmtId="0" fontId="4" fillId="0" borderId="0" xfId="1" applyFont="1" applyAlignment="1">
      <alignment horizontal="center" vertical="center" wrapText="1"/>
    </xf>
    <xf numFmtId="49" fontId="4" fillId="0" borderId="0" xfId="1" applyNumberFormat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3" fillId="0" borderId="3" xfId="1" applyFont="1" applyBorder="1" applyAlignment="1">
      <alignment horizontal="center" wrapText="1"/>
    </xf>
    <xf numFmtId="0" fontId="3" fillId="0" borderId="7" xfId="1" applyFont="1" applyBorder="1" applyAlignment="1">
      <alignment horizontal="center" wrapText="1"/>
    </xf>
    <xf numFmtId="0" fontId="5" fillId="0" borderId="7" xfId="1" applyFont="1" applyBorder="1" applyAlignment="1">
      <alignment horizontal="left"/>
    </xf>
    <xf numFmtId="0" fontId="6" fillId="0" borderId="0" xfId="1" applyFont="1" applyBorder="1"/>
    <xf numFmtId="0" fontId="6" fillId="0" borderId="0" xfId="1" applyFont="1"/>
    <xf numFmtId="0" fontId="5" fillId="0" borderId="7" xfId="1" applyFont="1" applyBorder="1" applyAlignment="1">
      <alignment horizontal="center"/>
    </xf>
    <xf numFmtId="0" fontId="5" fillId="0" borderId="7" xfId="1" applyFont="1" applyBorder="1"/>
    <xf numFmtId="0" fontId="7" fillId="0" borderId="7" xfId="1" applyFont="1" applyBorder="1" applyAlignment="1">
      <alignment horizontal="center"/>
    </xf>
    <xf numFmtId="0" fontId="4" fillId="0" borderId="0" xfId="1" applyFont="1" applyBorder="1"/>
    <xf numFmtId="0" fontId="4" fillId="0" borderId="0" xfId="1" applyFont="1"/>
    <xf numFmtId="0" fontId="7" fillId="0" borderId="7" xfId="1" applyFont="1" applyBorder="1" applyAlignment="1">
      <alignment horizontal="center" vertical="center"/>
    </xf>
    <xf numFmtId="0" fontId="3" fillId="0" borderId="7" xfId="1" applyFont="1" applyBorder="1" applyAlignment="1">
      <alignment horizontal="center"/>
    </xf>
    <xf numFmtId="0" fontId="9" fillId="0" borderId="7" xfId="1" applyFont="1" applyBorder="1"/>
    <xf numFmtId="0" fontId="10" fillId="0" borderId="7" xfId="1" applyFont="1" applyBorder="1"/>
    <xf numFmtId="0" fontId="6" fillId="0" borderId="7" xfId="1" applyFont="1" applyBorder="1"/>
    <xf numFmtId="0" fontId="8" fillId="0" borderId="7" xfId="1" applyFont="1" applyBorder="1" applyAlignment="1">
      <alignment horizontal="center" wrapText="1"/>
    </xf>
    <xf numFmtId="0" fontId="14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5" fillId="0" borderId="1" xfId="0" applyFont="1" applyFill="1" applyBorder="1" applyAlignment="1">
      <alignment horizontal="left" wrapText="1"/>
    </xf>
    <xf numFmtId="2" fontId="1" fillId="0" borderId="5" xfId="0" applyNumberFormat="1" applyFont="1" applyFill="1" applyBorder="1" applyAlignment="1">
      <alignment vertical="center" wrapText="1"/>
    </xf>
    <xf numFmtId="0" fontId="1" fillId="0" borderId="0" xfId="0" applyFont="1" applyFill="1"/>
    <xf numFmtId="0" fontId="1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1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wrapText="1"/>
    </xf>
    <xf numFmtId="0" fontId="0" fillId="0" borderId="0" xfId="0" applyFill="1"/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164" fontId="1" fillId="0" borderId="1" xfId="0" applyNumberFormat="1" applyFont="1" applyFill="1" applyBorder="1"/>
    <xf numFmtId="0" fontId="1" fillId="0" borderId="1" xfId="0" applyFont="1" applyFill="1" applyBorder="1" applyAlignment="1">
      <alignment horizontal="left" vertical="top" wrapText="1"/>
    </xf>
    <xf numFmtId="2" fontId="1" fillId="0" borderId="1" xfId="0" applyNumberFormat="1" applyFont="1" applyFill="1" applyBorder="1" applyAlignment="1">
      <alignment vertical="center" wrapText="1"/>
    </xf>
    <xf numFmtId="3" fontId="1" fillId="0" borderId="0" xfId="0" applyNumberFormat="1" applyFont="1" applyFill="1"/>
    <xf numFmtId="3" fontId="1" fillId="0" borderId="0" xfId="0" applyNumberFormat="1" applyFont="1" applyFill="1" applyAlignment="1">
      <alignment wrapText="1"/>
    </xf>
    <xf numFmtId="3" fontId="1" fillId="0" borderId="0" xfId="0" applyNumberFormat="1" applyFont="1" applyFill="1" applyBorder="1" applyAlignment="1"/>
    <xf numFmtId="3" fontId="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3" fontId="1" fillId="0" borderId="0" xfId="0" applyNumberFormat="1" applyFont="1" applyFill="1" applyAlignment="1">
      <alignment vertical="center"/>
    </xf>
    <xf numFmtId="3" fontId="1" fillId="0" borderId="1" xfId="0" applyNumberFormat="1" applyFont="1" applyFill="1" applyBorder="1"/>
    <xf numFmtId="3" fontId="1" fillId="0" borderId="1" xfId="0" applyNumberFormat="1" applyFont="1" applyFill="1" applyBorder="1" applyAlignment="1">
      <alignment wrapText="1"/>
    </xf>
    <xf numFmtId="3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0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3" fontId="15" fillId="0" borderId="1" xfId="0" applyNumberFormat="1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7" fillId="0" borderId="7" xfId="1" applyFont="1" applyBorder="1"/>
    <xf numFmtId="0" fontId="15" fillId="0" borderId="1" xfId="0" applyFont="1" applyFill="1" applyBorder="1" applyAlignment="1">
      <alignment horizontal="center" vertical="center" wrapText="1"/>
    </xf>
    <xf numFmtId="0" fontId="15" fillId="0" borderId="0" xfId="0" applyFont="1" applyFill="1"/>
    <xf numFmtId="0" fontId="15" fillId="0" borderId="1" xfId="0" applyFont="1" applyFill="1" applyBorder="1"/>
    <xf numFmtId="0" fontId="15" fillId="0" borderId="1" xfId="0" applyFont="1" applyFill="1" applyBorder="1" applyAlignment="1">
      <alignment horizontal="center" wrapText="1"/>
    </xf>
    <xf numFmtId="3" fontId="15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/>
    <xf numFmtId="0" fontId="15" fillId="0" borderId="1" xfId="0" applyFont="1" applyFill="1" applyBorder="1" applyAlignment="1">
      <alignment horizontal="right" wrapText="1"/>
    </xf>
    <xf numFmtId="3" fontId="15" fillId="0" borderId="1" xfId="0" applyNumberFormat="1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vertical="center" wrapText="1"/>
    </xf>
    <xf numFmtId="0" fontId="18" fillId="0" borderId="2" xfId="0" applyFont="1" applyFill="1" applyBorder="1" applyAlignment="1">
      <alignment horizontal="center" wrapText="1"/>
    </xf>
    <xf numFmtId="2" fontId="13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/>
    <xf numFmtId="0" fontId="16" fillId="0" borderId="0" xfId="0" applyFont="1" applyFill="1"/>
    <xf numFmtId="1" fontId="15" fillId="0" borderId="1" xfId="0" applyNumberFormat="1" applyFont="1" applyFill="1" applyBorder="1" applyAlignment="1">
      <alignment horizontal="center" wrapText="1"/>
    </xf>
    <xf numFmtId="0" fontId="13" fillId="0" borderId="1" xfId="0" applyFont="1" applyFill="1" applyBorder="1"/>
    <xf numFmtId="0" fontId="15" fillId="0" borderId="3" xfId="0" applyFont="1" applyFill="1" applyBorder="1" applyAlignment="1">
      <alignment wrapText="1"/>
    </xf>
    <xf numFmtId="164" fontId="15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wrapText="1"/>
    </xf>
    <xf numFmtId="3" fontId="13" fillId="0" borderId="1" xfId="0" applyNumberFormat="1" applyFont="1" applyFill="1" applyBorder="1"/>
    <xf numFmtId="3" fontId="13" fillId="0" borderId="1" xfId="0" applyNumberFormat="1" applyFont="1" applyFill="1" applyBorder="1" applyAlignment="1">
      <alignment horizontal="center" vertical="center" wrapText="1"/>
    </xf>
    <xf numFmtId="3" fontId="15" fillId="0" borderId="1" xfId="0" applyNumberFormat="1" applyFont="1" applyFill="1" applyBorder="1"/>
    <xf numFmtId="3" fontId="15" fillId="0" borderId="1" xfId="0" applyNumberFormat="1" applyFont="1" applyFill="1" applyBorder="1" applyAlignment="1">
      <alignment wrapText="1"/>
    </xf>
    <xf numFmtId="3" fontId="15" fillId="0" borderId="1" xfId="0" applyNumberFormat="1" applyFont="1" applyFill="1" applyBorder="1" applyAlignment="1">
      <alignment horizontal="center" wrapText="1"/>
    </xf>
    <xf numFmtId="3" fontId="15" fillId="0" borderId="3" xfId="0" applyNumberFormat="1" applyFont="1" applyFill="1" applyBorder="1" applyAlignment="1">
      <alignment horizontal="center" wrapText="1"/>
    </xf>
    <xf numFmtId="3" fontId="15" fillId="0" borderId="1" xfId="0" applyNumberFormat="1" applyFont="1" applyFill="1" applyBorder="1" applyAlignment="1">
      <alignment horizontal="right" vertical="center"/>
    </xf>
    <xf numFmtId="3" fontId="15" fillId="0" borderId="0" xfId="0" applyNumberFormat="1" applyFont="1" applyFill="1"/>
    <xf numFmtId="3" fontId="15" fillId="0" borderId="1" xfId="0" applyNumberFormat="1" applyFont="1" applyFill="1" applyBorder="1" applyAlignment="1">
      <alignment horizontal="right"/>
    </xf>
    <xf numFmtId="3" fontId="13" fillId="2" borderId="1" xfId="0" applyNumberFormat="1" applyFont="1" applyFill="1" applyBorder="1" applyAlignment="1">
      <alignment horizontal="center" vertical="center" wrapText="1"/>
    </xf>
    <xf numFmtId="3" fontId="15" fillId="2" borderId="0" xfId="0" applyNumberFormat="1" applyFont="1" applyFill="1"/>
    <xf numFmtId="3" fontId="15" fillId="0" borderId="2" xfId="0" applyNumberFormat="1" applyFont="1" applyFill="1" applyBorder="1" applyAlignment="1">
      <alignment horizontal="right" vertical="center" wrapText="1"/>
    </xf>
    <xf numFmtId="3" fontId="15" fillId="0" borderId="1" xfId="0" applyNumberFormat="1" applyFont="1" applyFill="1" applyBorder="1" applyAlignment="1">
      <alignment horizontal="right" vertical="center" wrapText="1"/>
    </xf>
    <xf numFmtId="165" fontId="15" fillId="0" borderId="0" xfId="0" applyNumberFormat="1" applyFont="1" applyFill="1"/>
    <xf numFmtId="0" fontId="15" fillId="0" borderId="1" xfId="0" applyFont="1" applyFill="1" applyBorder="1" applyAlignment="1">
      <alignment horizontal="center" vertical="center"/>
    </xf>
    <xf numFmtId="1" fontId="1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/>
    <xf numFmtId="3" fontId="15" fillId="0" borderId="1" xfId="0" applyNumberFormat="1" applyFont="1" applyFill="1" applyBorder="1" applyAlignment="1">
      <alignment horizontal="right" wrapText="1"/>
    </xf>
    <xf numFmtId="3" fontId="15" fillId="0" borderId="5" xfId="0" applyNumberFormat="1" applyFont="1" applyFill="1" applyBorder="1" applyAlignment="1">
      <alignment horizontal="right" wrapText="1"/>
    </xf>
    <xf numFmtId="0" fontId="0" fillId="0" borderId="0" xfId="0" applyFill="1" applyAlignment="1">
      <alignment horizontal="center"/>
    </xf>
    <xf numFmtId="166" fontId="15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top" wrapText="1"/>
    </xf>
    <xf numFmtId="2" fontId="1" fillId="0" borderId="3" xfId="0" applyNumberFormat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wrapText="1"/>
    </xf>
    <xf numFmtId="2" fontId="19" fillId="0" borderId="5" xfId="0" applyNumberFormat="1" applyFont="1" applyFill="1" applyBorder="1" applyAlignment="1">
      <alignment horizontal="center" vertical="center" wrapText="1"/>
    </xf>
    <xf numFmtId="164" fontId="21" fillId="0" borderId="1" xfId="0" applyNumberFormat="1" applyFont="1" applyFill="1" applyBorder="1"/>
    <xf numFmtId="0" fontId="20" fillId="0" borderId="0" xfId="0" applyFont="1" applyFill="1"/>
    <xf numFmtId="0" fontId="18" fillId="0" borderId="1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/>
    </xf>
    <xf numFmtId="1" fontId="15" fillId="0" borderId="1" xfId="0" applyNumberFormat="1" applyFont="1" applyFill="1" applyBorder="1" applyAlignment="1">
      <alignment horizontal="center" vertical="center"/>
    </xf>
    <xf numFmtId="166" fontId="1" fillId="0" borderId="1" xfId="0" applyNumberFormat="1" applyFont="1" applyFill="1" applyBorder="1" applyAlignment="1">
      <alignment horizontal="center" vertical="center" wrapText="1"/>
    </xf>
    <xf numFmtId="166" fontId="15" fillId="0" borderId="2" xfId="0" applyNumberFormat="1" applyFont="1" applyFill="1" applyBorder="1" applyAlignment="1">
      <alignment horizontal="center" vertical="center" wrapText="1"/>
    </xf>
    <xf numFmtId="166" fontId="15" fillId="0" borderId="2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18" fillId="0" borderId="1" xfId="0" applyFont="1" applyFill="1" applyBorder="1" applyAlignment="1">
      <alignment horizontal="center" wrapText="1"/>
    </xf>
    <xf numFmtId="0" fontId="18" fillId="0" borderId="1" xfId="0" applyFont="1" applyFill="1" applyBorder="1" applyAlignment="1">
      <alignment wrapText="1"/>
    </xf>
    <xf numFmtId="0" fontId="18" fillId="0" borderId="1" xfId="0" applyFont="1" applyFill="1" applyBorder="1" applyAlignment="1">
      <alignment horizontal="center" wrapText="1"/>
    </xf>
    <xf numFmtId="164" fontId="1" fillId="0" borderId="1" xfId="0" applyNumberFormat="1" applyFont="1" applyFill="1" applyBorder="1" applyAlignment="1">
      <alignment horizontal="right"/>
    </xf>
    <xf numFmtId="9" fontId="15" fillId="0" borderId="1" xfId="0" applyNumberFormat="1" applyFont="1" applyFill="1" applyBorder="1"/>
    <xf numFmtId="164" fontId="19" fillId="0" borderId="1" xfId="0" applyNumberFormat="1" applyFont="1" applyFill="1" applyBorder="1"/>
    <xf numFmtId="2" fontId="22" fillId="3" borderId="5" xfId="0" applyNumberFormat="1" applyFont="1" applyFill="1" applyBorder="1" applyAlignment="1">
      <alignment vertical="center" wrapText="1"/>
    </xf>
    <xf numFmtId="0" fontId="23" fillId="3" borderId="0" xfId="0" applyFont="1" applyFill="1"/>
    <xf numFmtId="2" fontId="24" fillId="4" borderId="5" xfId="0" applyNumberFormat="1" applyFont="1" applyFill="1" applyBorder="1" applyAlignment="1">
      <alignment vertical="center" wrapText="1"/>
    </xf>
    <xf numFmtId="0" fontId="26" fillId="4" borderId="0" xfId="0" applyFont="1" applyFill="1"/>
    <xf numFmtId="2" fontId="25" fillId="3" borderId="1" xfId="0" applyNumberFormat="1" applyFont="1" applyFill="1" applyBorder="1" applyAlignment="1">
      <alignment vertical="center" wrapText="1"/>
    </xf>
    <xf numFmtId="0" fontId="27" fillId="3" borderId="1" xfId="0" applyFont="1" applyFill="1" applyBorder="1"/>
    <xf numFmtId="0" fontId="22" fillId="5" borderId="0" xfId="0" applyFont="1" applyFill="1" applyBorder="1" applyAlignment="1">
      <alignment horizontal="right" wrapText="1"/>
    </xf>
    <xf numFmtId="2" fontId="25" fillId="5" borderId="1" xfId="0" applyNumberFormat="1" applyFont="1" applyFill="1" applyBorder="1" applyAlignment="1">
      <alignment vertical="center" wrapText="1"/>
    </xf>
    <xf numFmtId="0" fontId="23" fillId="5" borderId="1" xfId="0" applyFont="1" applyFill="1" applyBorder="1"/>
    <xf numFmtId="9" fontId="22" fillId="5" borderId="1" xfId="0" applyNumberFormat="1" applyFont="1" applyFill="1" applyBorder="1"/>
    <xf numFmtId="164" fontId="22" fillId="5" borderId="1" xfId="0" applyNumberFormat="1" applyFont="1" applyFill="1" applyBorder="1"/>
    <xf numFmtId="0" fontId="23" fillId="5" borderId="0" xfId="0" applyFont="1" applyFill="1"/>
    <xf numFmtId="0" fontId="22" fillId="5" borderId="0" xfId="0" applyFont="1" applyFill="1" applyBorder="1" applyAlignment="1">
      <alignment horizontal="right" vertical="top" wrapText="1"/>
    </xf>
    <xf numFmtId="164" fontId="24" fillId="5" borderId="1" xfId="0" applyNumberFormat="1" applyFont="1" applyFill="1" applyBorder="1"/>
    <xf numFmtId="0" fontId="15" fillId="5" borderId="9" xfId="0" applyFont="1" applyFill="1" applyBorder="1" applyAlignment="1">
      <alignment horizontal="right" vertical="top" wrapText="1"/>
    </xf>
    <xf numFmtId="2" fontId="1" fillId="5" borderId="1" xfId="0" applyNumberFormat="1" applyFont="1" applyFill="1" applyBorder="1" applyAlignment="1">
      <alignment vertical="center" wrapText="1"/>
    </xf>
    <xf numFmtId="164" fontId="15" fillId="5" borderId="1" xfId="0" applyNumberFormat="1" applyFont="1" applyFill="1" applyBorder="1"/>
    <xf numFmtId="0" fontId="16" fillId="5" borderId="0" xfId="0" applyFont="1" applyFill="1"/>
    <xf numFmtId="0" fontId="22" fillId="5" borderId="9" xfId="0" applyFont="1" applyFill="1" applyBorder="1" applyAlignment="1">
      <alignment horizontal="right" vertical="top" wrapText="1"/>
    </xf>
    <xf numFmtId="0" fontId="18" fillId="0" borderId="1" xfId="0" applyFont="1" applyFill="1" applyBorder="1" applyAlignment="1">
      <alignment horizontal="center" wrapText="1"/>
    </xf>
    <xf numFmtId="0" fontId="25" fillId="0" borderId="0" xfId="0" applyFont="1" applyFill="1"/>
    <xf numFmtId="0" fontId="14" fillId="0" borderId="0" xfId="0" applyFont="1" applyFill="1"/>
    <xf numFmtId="0" fontId="28" fillId="0" borderId="0" xfId="0" applyFont="1" applyFill="1" applyAlignment="1">
      <alignment vertical="center" wrapText="1"/>
    </xf>
    <xf numFmtId="0" fontId="22" fillId="5" borderId="1" xfId="0" applyFont="1" applyFill="1" applyBorder="1" applyAlignment="1">
      <alignment horizontal="right" vertical="top" wrapText="1"/>
    </xf>
    <xf numFmtId="9" fontId="22" fillId="3" borderId="1" xfId="0" applyNumberFormat="1" applyFont="1" applyFill="1" applyBorder="1"/>
    <xf numFmtId="0" fontId="0" fillId="5" borderId="0" xfId="0" applyFill="1"/>
    <xf numFmtId="9" fontId="22" fillId="4" borderId="1" xfId="0" applyNumberFormat="1" applyFont="1" applyFill="1" applyBorder="1"/>
    <xf numFmtId="0" fontId="1" fillId="0" borderId="4" xfId="0" applyFont="1" applyFill="1" applyBorder="1" applyAlignment="1">
      <alignment horizontal="left" vertical="top" wrapText="1"/>
    </xf>
    <xf numFmtId="2" fontId="1" fillId="0" borderId="4" xfId="0" applyNumberFormat="1" applyFont="1" applyFill="1" applyBorder="1" applyAlignment="1">
      <alignment vertical="center" wrapText="1"/>
    </xf>
    <xf numFmtId="164" fontId="19" fillId="0" borderId="4" xfId="0" applyNumberFormat="1" applyFont="1" applyFill="1" applyBorder="1"/>
    <xf numFmtId="0" fontId="13" fillId="0" borderId="1" xfId="0" applyFont="1" applyFill="1" applyBorder="1" applyAlignment="1">
      <alignment horizontal="left" wrapText="1"/>
    </xf>
    <xf numFmtId="0" fontId="15" fillId="0" borderId="3" xfId="0" applyFont="1" applyFill="1" applyBorder="1" applyAlignment="1">
      <alignment horizontal="left" wrapText="1"/>
    </xf>
    <xf numFmtId="0" fontId="15" fillId="5" borderId="1" xfId="0" applyFont="1" applyFill="1" applyBorder="1" applyAlignment="1">
      <alignment horizontal="right" vertical="top" wrapText="1"/>
    </xf>
    <xf numFmtId="0" fontId="22" fillId="0" borderId="0" xfId="0" applyFont="1" applyFill="1" applyAlignment="1"/>
    <xf numFmtId="0" fontId="30" fillId="4" borderId="1" xfId="0" applyFont="1" applyFill="1" applyBorder="1" applyAlignment="1">
      <alignment horizontal="left" wrapText="1"/>
    </xf>
    <xf numFmtId="0" fontId="29" fillId="3" borderId="1" xfId="0" applyFont="1" applyFill="1" applyBorder="1" applyAlignment="1">
      <alignment horizontal="center" wrapText="1"/>
    </xf>
    <xf numFmtId="0" fontId="18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2" fillId="7" borderId="0" xfId="0" applyFont="1" applyFill="1" applyAlignment="1">
      <alignment horizontal="right"/>
    </xf>
    <xf numFmtId="0" fontId="22" fillId="7" borderId="1" xfId="0" applyFont="1" applyFill="1" applyBorder="1" applyAlignment="1">
      <alignment horizontal="right"/>
    </xf>
    <xf numFmtId="0" fontId="15" fillId="7" borderId="0" xfId="0" applyFont="1" applyFill="1" applyAlignment="1">
      <alignment horizontal="right"/>
    </xf>
    <xf numFmtId="9" fontId="15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wrapText="1"/>
    </xf>
    <xf numFmtId="0" fontId="31" fillId="0" borderId="7" xfId="1" applyFont="1" applyBorder="1"/>
    <xf numFmtId="0" fontId="15" fillId="0" borderId="1" xfId="0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wrapText="1"/>
    </xf>
    <xf numFmtId="0" fontId="21" fillId="0" borderId="1" xfId="0" applyFont="1" applyFill="1" applyBorder="1"/>
    <xf numFmtId="166" fontId="24" fillId="4" borderId="1" xfId="0" applyNumberFormat="1" applyFont="1" applyFill="1" applyBorder="1"/>
    <xf numFmtId="0" fontId="24" fillId="4" borderId="0" xfId="0" applyFont="1" applyFill="1"/>
    <xf numFmtId="167" fontId="24" fillId="4" borderId="1" xfId="0" applyNumberFormat="1" applyFont="1" applyFill="1" applyBorder="1"/>
    <xf numFmtId="166" fontId="22" fillId="3" borderId="1" xfId="0" applyNumberFormat="1" applyFont="1" applyFill="1" applyBorder="1"/>
    <xf numFmtId="0" fontId="24" fillId="3" borderId="0" xfId="0" applyFont="1" applyFill="1"/>
    <xf numFmtId="0" fontId="22" fillId="5" borderId="4" xfId="0" applyFont="1" applyFill="1" applyBorder="1"/>
    <xf numFmtId="0" fontId="22" fillId="5" borderId="1" xfId="0" applyFont="1" applyFill="1" applyBorder="1"/>
    <xf numFmtId="167" fontId="24" fillId="5" borderId="1" xfId="0" applyNumberFormat="1" applyFont="1" applyFill="1" applyBorder="1"/>
    <xf numFmtId="0" fontId="25" fillId="0" borderId="4" xfId="0" applyFont="1" applyFill="1" applyBorder="1"/>
    <xf numFmtId="0" fontId="25" fillId="0" borderId="1" xfId="0" applyFont="1" applyFill="1" applyBorder="1"/>
    <xf numFmtId="167" fontId="32" fillId="0" borderId="1" xfId="0" applyNumberFormat="1" applyFont="1" applyFill="1" applyBorder="1"/>
    <xf numFmtId="0" fontId="22" fillId="0" borderId="4" xfId="0" applyFont="1" applyFill="1" applyBorder="1"/>
    <xf numFmtId="0" fontId="22" fillId="0" borderId="1" xfId="0" applyFont="1" applyFill="1" applyBorder="1"/>
    <xf numFmtId="0" fontId="1" fillId="0" borderId="1" xfId="0" applyNumberFormat="1" applyFont="1" applyFill="1" applyBorder="1"/>
    <xf numFmtId="0" fontId="1" fillId="0" borderId="3" xfId="0" applyFont="1" applyFill="1" applyBorder="1"/>
    <xf numFmtId="0" fontId="22" fillId="0" borderId="7" xfId="0" applyFont="1" applyFill="1" applyBorder="1"/>
    <xf numFmtId="0" fontId="22" fillId="0" borderId="3" xfId="0" applyFont="1" applyFill="1" applyBorder="1"/>
    <xf numFmtId="167" fontId="32" fillId="0" borderId="3" xfId="0" applyNumberFormat="1" applyFont="1" applyFill="1" applyBorder="1"/>
    <xf numFmtId="0" fontId="1" fillId="0" borderId="4" xfId="0" applyFont="1" applyFill="1" applyBorder="1"/>
    <xf numFmtId="167" fontId="32" fillId="0" borderId="4" xfId="0" applyNumberFormat="1" applyFont="1" applyFill="1" applyBorder="1"/>
    <xf numFmtId="0" fontId="22" fillId="5" borderId="7" xfId="0" applyFont="1" applyFill="1" applyBorder="1" applyAlignment="1">
      <alignment horizontal="right" vertical="top" wrapText="1"/>
    </xf>
    <xf numFmtId="0" fontId="22" fillId="5" borderId="0" xfId="0" applyFont="1" applyFill="1" applyAlignment="1">
      <alignment horizontal="right" vertical="top"/>
    </xf>
    <xf numFmtId="0" fontId="1" fillId="5" borderId="1" xfId="0" applyFont="1" applyFill="1" applyBorder="1"/>
    <xf numFmtId="167" fontId="32" fillId="5" borderId="1" xfId="0" applyNumberFormat="1" applyFont="1" applyFill="1" applyBorder="1"/>
    <xf numFmtId="0" fontId="22" fillId="3" borderId="1" xfId="0" applyFont="1" applyFill="1" applyBorder="1"/>
    <xf numFmtId="0" fontId="15" fillId="5" borderId="4" xfId="0" applyFont="1" applyFill="1" applyBorder="1"/>
    <xf numFmtId="0" fontId="15" fillId="5" borderId="1" xfId="0" applyFont="1" applyFill="1" applyBorder="1"/>
    <xf numFmtId="0" fontId="22" fillId="5" borderId="0" xfId="0" applyFont="1" applyFill="1" applyAlignment="1">
      <alignment horizontal="right"/>
    </xf>
    <xf numFmtId="2" fontId="22" fillId="7" borderId="5" xfId="0" applyNumberFormat="1" applyFont="1" applyFill="1" applyBorder="1" applyAlignment="1">
      <alignment wrapText="1"/>
    </xf>
    <xf numFmtId="0" fontId="22" fillId="7" borderId="1" xfId="0" applyFont="1" applyFill="1" applyBorder="1" applyAlignment="1">
      <alignment horizontal="center" wrapText="1"/>
    </xf>
    <xf numFmtId="0" fontId="22" fillId="7" borderId="1" xfId="0" applyFont="1" applyFill="1" applyBorder="1" applyAlignment="1"/>
    <xf numFmtId="1" fontId="22" fillId="7" borderId="1" xfId="0" applyNumberFormat="1" applyFont="1" applyFill="1" applyBorder="1" applyAlignment="1">
      <alignment horizontal="center" wrapText="1"/>
    </xf>
    <xf numFmtId="1" fontId="25" fillId="7" borderId="1" xfId="0" applyNumberFormat="1" applyFont="1" applyFill="1" applyBorder="1" applyAlignment="1">
      <alignment horizontal="center" wrapText="1"/>
    </xf>
    <xf numFmtId="0" fontId="25" fillId="7" borderId="1" xfId="0" applyFont="1" applyFill="1" applyBorder="1" applyAlignment="1">
      <alignment horizontal="center" wrapText="1"/>
    </xf>
    <xf numFmtId="2" fontId="15" fillId="7" borderId="5" xfId="0" applyNumberFormat="1" applyFont="1" applyFill="1" applyBorder="1" applyAlignment="1">
      <alignment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5" fillId="7" borderId="1" xfId="0" applyFont="1" applyFill="1" applyBorder="1"/>
    <xf numFmtId="1" fontId="1" fillId="7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1" fontId="15" fillId="7" borderId="1" xfId="0" applyNumberFormat="1" applyFont="1" applyFill="1" applyBorder="1" applyAlignment="1">
      <alignment horizontal="center" wrapText="1"/>
    </xf>
    <xf numFmtId="0" fontId="22" fillId="7" borderId="0" xfId="0" applyFont="1" applyFill="1" applyAlignment="1"/>
    <xf numFmtId="167" fontId="24" fillId="3" borderId="1" xfId="0" applyNumberFormat="1" applyFont="1" applyFill="1" applyBorder="1"/>
    <xf numFmtId="0" fontId="0" fillId="2" borderId="0" xfId="0" applyFill="1"/>
    <xf numFmtId="0" fontId="16" fillId="2" borderId="0" xfId="0" applyFont="1" applyFill="1"/>
    <xf numFmtId="0" fontId="20" fillId="2" borderId="0" xfId="0" applyFont="1" applyFill="1"/>
    <xf numFmtId="0" fontId="26" fillId="2" borderId="0" xfId="0" applyFont="1" applyFill="1"/>
    <xf numFmtId="167" fontId="23" fillId="2" borderId="0" xfId="0" applyNumberFormat="1" applyFont="1" applyFill="1"/>
    <xf numFmtId="0" fontId="23" fillId="2" borderId="0" xfId="0" applyFont="1" applyFill="1"/>
    <xf numFmtId="0" fontId="23" fillId="2" borderId="1" xfId="0" applyFont="1" applyFill="1" applyBorder="1"/>
    <xf numFmtId="0" fontId="27" fillId="2" borderId="1" xfId="0" applyFont="1" applyFill="1" applyBorder="1"/>
    <xf numFmtId="2" fontId="15" fillId="9" borderId="5" xfId="0" applyNumberFormat="1" applyFont="1" applyFill="1" applyBorder="1" applyAlignment="1">
      <alignment horizontal="center" vertical="center" wrapText="1"/>
    </xf>
    <xf numFmtId="0" fontId="22" fillId="9" borderId="1" xfId="0" applyFont="1" applyFill="1" applyBorder="1" applyAlignment="1">
      <alignment horizontal="center" vertical="center" wrapText="1"/>
    </xf>
    <xf numFmtId="0" fontId="22" fillId="9" borderId="1" xfId="0" applyFont="1" applyFill="1" applyBorder="1" applyAlignment="1">
      <alignment horizontal="center" vertical="center"/>
    </xf>
    <xf numFmtId="1" fontId="22" fillId="9" borderId="1" xfId="0" applyNumberFormat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0" fontId="22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 wrapText="1" indent="2"/>
    </xf>
    <xf numFmtId="0" fontId="1" fillId="4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29" fillId="0" borderId="7" xfId="1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3" fontId="15" fillId="0" borderId="1" xfId="0" applyNumberFormat="1" applyFont="1" applyFill="1" applyBorder="1" applyAlignment="1">
      <alignment horizontal="left" vertical="top" wrapText="1"/>
    </xf>
    <xf numFmtId="3" fontId="15" fillId="0" borderId="1" xfId="0" applyNumberFormat="1" applyFont="1" applyFill="1" applyBorder="1" applyAlignment="1">
      <alignment horizontal="left" wrapText="1"/>
    </xf>
    <xf numFmtId="3" fontId="15" fillId="2" borderId="1" xfId="0" applyNumberFormat="1" applyFont="1" applyFill="1" applyBorder="1" applyAlignment="1">
      <alignment horizontal="left" wrapText="1"/>
    </xf>
    <xf numFmtId="3" fontId="15" fillId="2" borderId="2" xfId="0" applyNumberFormat="1" applyFont="1" applyFill="1" applyBorder="1" applyAlignment="1">
      <alignment horizontal="right" vertical="center" wrapText="1"/>
    </xf>
    <xf numFmtId="3" fontId="15" fillId="2" borderId="1" xfId="0" applyNumberFormat="1" applyFont="1" applyFill="1" applyBorder="1" applyAlignment="1">
      <alignment horizontal="right" vertical="center" wrapText="1"/>
    </xf>
    <xf numFmtId="3" fontId="15" fillId="2" borderId="5" xfId="0" applyNumberFormat="1" applyFont="1" applyFill="1" applyBorder="1" applyAlignment="1">
      <alignment horizontal="right" wrapText="1"/>
    </xf>
    <xf numFmtId="3" fontId="15" fillId="2" borderId="1" xfId="0" applyNumberFormat="1" applyFont="1" applyFill="1" applyBorder="1" applyAlignment="1">
      <alignment horizontal="right" vertical="center"/>
    </xf>
    <xf numFmtId="3" fontId="13" fillId="2" borderId="2" xfId="0" applyNumberFormat="1" applyFont="1" applyFill="1" applyBorder="1" applyAlignment="1">
      <alignment horizontal="right" vertical="center" wrapText="1"/>
    </xf>
    <xf numFmtId="3" fontId="13" fillId="2" borderId="1" xfId="0" applyNumberFormat="1" applyFont="1" applyFill="1" applyBorder="1" applyAlignment="1">
      <alignment horizontal="right" vertical="center" wrapText="1"/>
    </xf>
    <xf numFmtId="3" fontId="15" fillId="2" borderId="1" xfId="0" applyNumberFormat="1" applyFont="1" applyFill="1" applyBorder="1" applyAlignment="1">
      <alignment horizontal="right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3" fontId="13" fillId="2" borderId="1" xfId="0" applyNumberFormat="1" applyFont="1" applyFill="1" applyBorder="1" applyAlignment="1">
      <alignment horizontal="left"/>
    </xf>
    <xf numFmtId="3" fontId="13" fillId="2" borderId="2" xfId="0" applyNumberFormat="1" applyFont="1" applyFill="1" applyBorder="1" applyAlignment="1">
      <alignment horizontal="right" wrapText="1"/>
    </xf>
    <xf numFmtId="3" fontId="13" fillId="2" borderId="1" xfId="0" applyNumberFormat="1" applyFont="1" applyFill="1" applyBorder="1" applyAlignment="1">
      <alignment horizontal="right" wrapText="1"/>
    </xf>
    <xf numFmtId="3" fontId="15" fillId="0" borderId="5" xfId="0" applyNumberFormat="1" applyFont="1" applyFill="1" applyBorder="1" applyAlignment="1">
      <alignment horizontal="right"/>
    </xf>
    <xf numFmtId="3" fontId="15" fillId="0" borderId="2" xfId="0" applyNumberFormat="1" applyFont="1" applyFill="1" applyBorder="1" applyAlignment="1">
      <alignment horizontal="right"/>
    </xf>
    <xf numFmtId="3" fontId="15" fillId="0" borderId="2" xfId="0" applyNumberFormat="1" applyFont="1" applyFill="1" applyBorder="1" applyAlignment="1">
      <alignment horizontal="right" wrapText="1"/>
    </xf>
    <xf numFmtId="3" fontId="15" fillId="2" borderId="1" xfId="0" applyNumberFormat="1" applyFont="1" applyFill="1" applyBorder="1" applyAlignment="1">
      <alignment horizontal="right"/>
    </xf>
    <xf numFmtId="3" fontId="15" fillId="2" borderId="5" xfId="0" applyNumberFormat="1" applyFont="1" applyFill="1" applyBorder="1" applyAlignment="1">
      <alignment horizontal="right"/>
    </xf>
    <xf numFmtId="3" fontId="15" fillId="2" borderId="2" xfId="0" applyNumberFormat="1" applyFont="1" applyFill="1" applyBorder="1" applyAlignment="1">
      <alignment horizontal="right"/>
    </xf>
    <xf numFmtId="3" fontId="15" fillId="2" borderId="2" xfId="0" applyNumberFormat="1" applyFont="1" applyFill="1" applyBorder="1" applyAlignment="1">
      <alignment horizontal="right" wrapText="1"/>
    </xf>
    <xf numFmtId="3" fontId="15" fillId="0" borderId="3" xfId="0" applyNumberFormat="1" applyFont="1" applyFill="1" applyBorder="1" applyAlignment="1">
      <alignment horizontal="left" vertical="center" wrapText="1"/>
    </xf>
    <xf numFmtId="168" fontId="15" fillId="2" borderId="1" xfId="0" applyNumberFormat="1" applyFont="1" applyFill="1" applyBorder="1" applyAlignment="1">
      <alignment horizontal="right"/>
    </xf>
    <xf numFmtId="0" fontId="15" fillId="3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/>
    </xf>
    <xf numFmtId="49" fontId="31" fillId="0" borderId="7" xfId="1" applyNumberFormat="1" applyFont="1" applyBorder="1"/>
    <xf numFmtId="2" fontId="15" fillId="8" borderId="2" xfId="0" applyNumberFormat="1" applyFont="1" applyFill="1" applyBorder="1" applyAlignment="1">
      <alignment vertical="center" wrapText="1"/>
    </xf>
    <xf numFmtId="0" fontId="29" fillId="6" borderId="1" xfId="0" applyFont="1" applyFill="1" applyBorder="1"/>
    <xf numFmtId="3" fontId="15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68" fontId="13" fillId="2" borderId="2" xfId="0" applyNumberFormat="1" applyFont="1" applyFill="1" applyBorder="1" applyAlignment="1">
      <alignment horizontal="right" vertical="center" wrapText="1"/>
    </xf>
    <xf numFmtId="0" fontId="29" fillId="8" borderId="1" xfId="0" applyFont="1" applyFill="1" applyBorder="1" applyAlignment="1">
      <alignment horizontal="left" vertical="center" wrapText="1"/>
    </xf>
    <xf numFmtId="0" fontId="15" fillId="8" borderId="1" xfId="0" applyFont="1" applyFill="1" applyBorder="1" applyAlignment="1">
      <alignment vertical="center"/>
    </xf>
    <xf numFmtId="9" fontId="15" fillId="8" borderId="1" xfId="0" applyNumberFormat="1" applyFont="1" applyFill="1" applyBorder="1" applyAlignment="1">
      <alignment vertical="center"/>
    </xf>
    <xf numFmtId="0" fontId="22" fillId="8" borderId="1" xfId="0" applyFont="1" applyFill="1" applyBorder="1" applyAlignment="1">
      <alignment vertical="center"/>
    </xf>
    <xf numFmtId="9" fontId="22" fillId="8" borderId="1" xfId="0" applyNumberFormat="1" applyFont="1" applyFill="1" applyBorder="1" applyAlignment="1">
      <alignment vertical="center"/>
    </xf>
    <xf numFmtId="0" fontId="15" fillId="8" borderId="4" xfId="0" applyFont="1" applyFill="1" applyBorder="1" applyAlignment="1">
      <alignment vertical="center"/>
    </xf>
    <xf numFmtId="166" fontId="15" fillId="8" borderId="1" xfId="0" applyNumberFormat="1" applyFont="1" applyFill="1" applyBorder="1" applyAlignment="1">
      <alignment vertical="center"/>
    </xf>
    <xf numFmtId="167" fontId="24" fillId="8" borderId="1" xfId="0" applyNumberFormat="1" applyFont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0" fontId="16" fillId="8" borderId="0" xfId="0" applyFont="1" applyFill="1" applyAlignment="1">
      <alignment vertical="center"/>
    </xf>
    <xf numFmtId="0" fontId="11" fillId="0" borderId="1" xfId="0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 vertical="top" wrapText="1"/>
    </xf>
    <xf numFmtId="0" fontId="18" fillId="7" borderId="1" xfId="0" applyFont="1" applyFill="1" applyBorder="1" applyAlignment="1">
      <alignment horizontal="center" vertical="top" wrapText="1"/>
    </xf>
    <xf numFmtId="0" fontId="15" fillId="0" borderId="0" xfId="0" applyFont="1" applyFill="1" applyAlignment="1">
      <alignment horizontal="right"/>
    </xf>
    <xf numFmtId="0" fontId="29" fillId="0" borderId="3" xfId="0" applyFont="1" applyFill="1" applyBorder="1" applyAlignment="1">
      <alignment horizontal="center" vertical="center"/>
    </xf>
    <xf numFmtId="0" fontId="29" fillId="0" borderId="7" xfId="0" applyFont="1" applyFill="1" applyBorder="1" applyAlignment="1">
      <alignment horizontal="center" vertical="center"/>
    </xf>
    <xf numFmtId="0" fontId="29" fillId="0" borderId="4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top" wrapText="1"/>
    </xf>
    <xf numFmtId="164" fontId="15" fillId="0" borderId="8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/>
    </xf>
    <xf numFmtId="3" fontId="1" fillId="0" borderId="5" xfId="0" applyNumberFormat="1" applyFont="1" applyFill="1" applyBorder="1" applyAlignment="1">
      <alignment horizontal="center"/>
    </xf>
    <xf numFmtId="3" fontId="1" fillId="0" borderId="6" xfId="0" applyNumberFormat="1" applyFont="1" applyFill="1" applyBorder="1" applyAlignment="1">
      <alignment horizontal="center"/>
    </xf>
    <xf numFmtId="3" fontId="15" fillId="7" borderId="5" xfId="0" applyNumberFormat="1" applyFont="1" applyFill="1" applyBorder="1" applyAlignment="1">
      <alignment horizontal="center" vertical="top" wrapText="1"/>
    </xf>
    <xf numFmtId="3" fontId="15" fillId="7" borderId="6" xfId="0" applyNumberFormat="1" applyFont="1" applyFill="1" applyBorder="1" applyAlignment="1">
      <alignment horizontal="center" vertical="top" wrapText="1"/>
    </xf>
    <xf numFmtId="3" fontId="15" fillId="7" borderId="2" xfId="0" applyNumberFormat="1" applyFont="1" applyFill="1" applyBorder="1" applyAlignment="1">
      <alignment horizontal="center" vertical="top" wrapText="1"/>
    </xf>
    <xf numFmtId="3" fontId="15" fillId="7" borderId="1" xfId="0" applyNumberFormat="1" applyFont="1" applyFill="1" applyBorder="1" applyAlignment="1">
      <alignment horizontal="center" vertical="top" wrapText="1"/>
    </xf>
    <xf numFmtId="3" fontId="1" fillId="0" borderId="0" xfId="0" applyNumberFormat="1" applyFont="1" applyFill="1" applyAlignment="1">
      <alignment horizontal="left"/>
    </xf>
    <xf numFmtId="3" fontId="15" fillId="0" borderId="0" xfId="0" applyNumberFormat="1" applyFont="1" applyAlignment="1">
      <alignment horizontal="center" wrapText="1"/>
    </xf>
    <xf numFmtId="3" fontId="15" fillId="0" borderId="3" xfId="0" applyNumberFormat="1" applyFont="1" applyFill="1" applyBorder="1" applyAlignment="1">
      <alignment horizontal="center" vertical="center" wrapText="1"/>
    </xf>
    <xf numFmtId="3" fontId="15" fillId="0" borderId="7" xfId="0" applyNumberFormat="1" applyFont="1" applyFill="1" applyBorder="1" applyAlignment="1">
      <alignment horizontal="center" vertical="center" wrapText="1"/>
    </xf>
    <xf numFmtId="3" fontId="15" fillId="0" borderId="4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top" wrapText="1"/>
    </xf>
    <xf numFmtId="3" fontId="1" fillId="0" borderId="2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22" fillId="7" borderId="0" xfId="0" applyFont="1" applyFill="1" applyAlignment="1">
      <alignment horizontal="center" wrapText="1"/>
    </xf>
    <xf numFmtId="0" fontId="18" fillId="0" borderId="1" xfId="0" applyFont="1" applyFill="1" applyBorder="1" applyAlignment="1">
      <alignment horizontal="center" wrapText="1"/>
    </xf>
    <xf numFmtId="0" fontId="13" fillId="0" borderId="5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28" fillId="7" borderId="1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top" wrapText="1"/>
    </xf>
    <xf numFmtId="0" fontId="15" fillId="0" borderId="5" xfId="0" applyFont="1" applyFill="1" applyBorder="1" applyAlignment="1">
      <alignment horizontal="center" wrapText="1"/>
    </xf>
    <xf numFmtId="0" fontId="15" fillId="0" borderId="6" xfId="0" applyFont="1" applyFill="1" applyBorder="1" applyAlignment="1">
      <alignment horizontal="center" wrapText="1"/>
    </xf>
    <xf numFmtId="0" fontId="15" fillId="0" borderId="2" xfId="0" applyFont="1" applyFill="1" applyBorder="1" applyAlignment="1">
      <alignment horizontal="center" wrapText="1"/>
    </xf>
    <xf numFmtId="0" fontId="22" fillId="7" borderId="8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22" fillId="7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right"/>
    </xf>
    <xf numFmtId="0" fontId="16" fillId="0" borderId="0" xfId="0" applyFont="1" applyFill="1" applyBorder="1" applyAlignment="1">
      <alignment horizontal="right" vertical="center"/>
    </xf>
    <xf numFmtId="0" fontId="15" fillId="7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workbookViewId="0">
      <selection activeCell="A9" sqref="A9"/>
    </sheetView>
  </sheetViews>
  <sheetFormatPr defaultRowHeight="15.75" x14ac:dyDescent="0.25"/>
  <cols>
    <col min="1" max="1" width="116.28515625" style="10" customWidth="1"/>
    <col min="2" max="7" width="9.140625" style="9"/>
    <col min="8" max="256" width="9.140625" style="10"/>
    <col min="257" max="257" width="94.140625" style="10" customWidth="1"/>
    <col min="258" max="512" width="9.140625" style="10"/>
    <col min="513" max="513" width="94.140625" style="10" customWidth="1"/>
    <col min="514" max="768" width="9.140625" style="10"/>
    <col min="769" max="769" width="94.140625" style="10" customWidth="1"/>
    <col min="770" max="1024" width="9.140625" style="10"/>
    <col min="1025" max="1025" width="94.140625" style="10" customWidth="1"/>
    <col min="1026" max="1280" width="9.140625" style="10"/>
    <col min="1281" max="1281" width="94.140625" style="10" customWidth="1"/>
    <col min="1282" max="1536" width="9.140625" style="10"/>
    <col min="1537" max="1537" width="94.140625" style="10" customWidth="1"/>
    <col min="1538" max="1792" width="9.140625" style="10"/>
    <col min="1793" max="1793" width="94.140625" style="10" customWidth="1"/>
    <col min="1794" max="2048" width="9.140625" style="10"/>
    <col min="2049" max="2049" width="94.140625" style="10" customWidth="1"/>
    <col min="2050" max="2304" width="9.140625" style="10"/>
    <col min="2305" max="2305" width="94.140625" style="10" customWidth="1"/>
    <col min="2306" max="2560" width="9.140625" style="10"/>
    <col min="2561" max="2561" width="94.140625" style="10" customWidth="1"/>
    <col min="2562" max="2816" width="9.140625" style="10"/>
    <col min="2817" max="2817" width="94.140625" style="10" customWidth="1"/>
    <col min="2818" max="3072" width="9.140625" style="10"/>
    <col min="3073" max="3073" width="94.140625" style="10" customWidth="1"/>
    <col min="3074" max="3328" width="9.140625" style="10"/>
    <col min="3329" max="3329" width="94.140625" style="10" customWidth="1"/>
    <col min="3330" max="3584" width="9.140625" style="10"/>
    <col min="3585" max="3585" width="94.140625" style="10" customWidth="1"/>
    <col min="3586" max="3840" width="9.140625" style="10"/>
    <col min="3841" max="3841" width="94.140625" style="10" customWidth="1"/>
    <col min="3842" max="4096" width="9.140625" style="10"/>
    <col min="4097" max="4097" width="94.140625" style="10" customWidth="1"/>
    <col min="4098" max="4352" width="9.140625" style="10"/>
    <col min="4353" max="4353" width="94.140625" style="10" customWidth="1"/>
    <col min="4354" max="4608" width="9.140625" style="10"/>
    <col min="4609" max="4609" width="94.140625" style="10" customWidth="1"/>
    <col min="4610" max="4864" width="9.140625" style="10"/>
    <col min="4865" max="4865" width="94.140625" style="10" customWidth="1"/>
    <col min="4866" max="5120" width="9.140625" style="10"/>
    <col min="5121" max="5121" width="94.140625" style="10" customWidth="1"/>
    <col min="5122" max="5376" width="9.140625" style="10"/>
    <col min="5377" max="5377" width="94.140625" style="10" customWidth="1"/>
    <col min="5378" max="5632" width="9.140625" style="10"/>
    <col min="5633" max="5633" width="94.140625" style="10" customWidth="1"/>
    <col min="5634" max="5888" width="9.140625" style="10"/>
    <col min="5889" max="5889" width="94.140625" style="10" customWidth="1"/>
    <col min="5890" max="6144" width="9.140625" style="10"/>
    <col min="6145" max="6145" width="94.140625" style="10" customWidth="1"/>
    <col min="6146" max="6400" width="9.140625" style="10"/>
    <col min="6401" max="6401" width="94.140625" style="10" customWidth="1"/>
    <col min="6402" max="6656" width="9.140625" style="10"/>
    <col min="6657" max="6657" width="94.140625" style="10" customWidth="1"/>
    <col min="6658" max="6912" width="9.140625" style="10"/>
    <col min="6913" max="6913" width="94.140625" style="10" customWidth="1"/>
    <col min="6914" max="7168" width="9.140625" style="10"/>
    <col min="7169" max="7169" width="94.140625" style="10" customWidth="1"/>
    <col min="7170" max="7424" width="9.140625" style="10"/>
    <col min="7425" max="7425" width="94.140625" style="10" customWidth="1"/>
    <col min="7426" max="7680" width="9.140625" style="10"/>
    <col min="7681" max="7681" width="94.140625" style="10" customWidth="1"/>
    <col min="7682" max="7936" width="9.140625" style="10"/>
    <col min="7937" max="7937" width="94.140625" style="10" customWidth="1"/>
    <col min="7938" max="8192" width="9.140625" style="10"/>
    <col min="8193" max="8193" width="94.140625" style="10" customWidth="1"/>
    <col min="8194" max="8448" width="9.140625" style="10"/>
    <col min="8449" max="8449" width="94.140625" style="10" customWidth="1"/>
    <col min="8450" max="8704" width="9.140625" style="10"/>
    <col min="8705" max="8705" width="94.140625" style="10" customWidth="1"/>
    <col min="8706" max="8960" width="9.140625" style="10"/>
    <col min="8961" max="8961" width="94.140625" style="10" customWidth="1"/>
    <col min="8962" max="9216" width="9.140625" style="10"/>
    <col min="9217" max="9217" width="94.140625" style="10" customWidth="1"/>
    <col min="9218" max="9472" width="9.140625" style="10"/>
    <col min="9473" max="9473" width="94.140625" style="10" customWidth="1"/>
    <col min="9474" max="9728" width="9.140625" style="10"/>
    <col min="9729" max="9729" width="94.140625" style="10" customWidth="1"/>
    <col min="9730" max="9984" width="9.140625" style="10"/>
    <col min="9985" max="9985" width="94.140625" style="10" customWidth="1"/>
    <col min="9986" max="10240" width="9.140625" style="10"/>
    <col min="10241" max="10241" width="94.140625" style="10" customWidth="1"/>
    <col min="10242" max="10496" width="9.140625" style="10"/>
    <col min="10497" max="10497" width="94.140625" style="10" customWidth="1"/>
    <col min="10498" max="10752" width="9.140625" style="10"/>
    <col min="10753" max="10753" width="94.140625" style="10" customWidth="1"/>
    <col min="10754" max="11008" width="9.140625" style="10"/>
    <col min="11009" max="11009" width="94.140625" style="10" customWidth="1"/>
    <col min="11010" max="11264" width="9.140625" style="10"/>
    <col min="11265" max="11265" width="94.140625" style="10" customWidth="1"/>
    <col min="11266" max="11520" width="9.140625" style="10"/>
    <col min="11521" max="11521" width="94.140625" style="10" customWidth="1"/>
    <col min="11522" max="11776" width="9.140625" style="10"/>
    <col min="11777" max="11777" width="94.140625" style="10" customWidth="1"/>
    <col min="11778" max="12032" width="9.140625" style="10"/>
    <col min="12033" max="12033" width="94.140625" style="10" customWidth="1"/>
    <col min="12034" max="12288" width="9.140625" style="10"/>
    <col min="12289" max="12289" width="94.140625" style="10" customWidth="1"/>
    <col min="12290" max="12544" width="9.140625" style="10"/>
    <col min="12545" max="12545" width="94.140625" style="10" customWidth="1"/>
    <col min="12546" max="12800" width="9.140625" style="10"/>
    <col min="12801" max="12801" width="94.140625" style="10" customWidth="1"/>
    <col min="12802" max="13056" width="9.140625" style="10"/>
    <col min="13057" max="13057" width="94.140625" style="10" customWidth="1"/>
    <col min="13058" max="13312" width="9.140625" style="10"/>
    <col min="13313" max="13313" width="94.140625" style="10" customWidth="1"/>
    <col min="13314" max="13568" width="9.140625" style="10"/>
    <col min="13569" max="13569" width="94.140625" style="10" customWidth="1"/>
    <col min="13570" max="13824" width="9.140625" style="10"/>
    <col min="13825" max="13825" width="94.140625" style="10" customWidth="1"/>
    <col min="13826" max="14080" width="9.140625" style="10"/>
    <col min="14081" max="14081" width="94.140625" style="10" customWidth="1"/>
    <col min="14082" max="14336" width="9.140625" style="10"/>
    <col min="14337" max="14337" width="94.140625" style="10" customWidth="1"/>
    <col min="14338" max="14592" width="9.140625" style="10"/>
    <col min="14593" max="14593" width="94.140625" style="10" customWidth="1"/>
    <col min="14594" max="14848" width="9.140625" style="10"/>
    <col min="14849" max="14849" width="94.140625" style="10" customWidth="1"/>
    <col min="14850" max="15104" width="9.140625" style="10"/>
    <col min="15105" max="15105" width="94.140625" style="10" customWidth="1"/>
    <col min="15106" max="15360" width="9.140625" style="10"/>
    <col min="15361" max="15361" width="94.140625" style="10" customWidth="1"/>
    <col min="15362" max="15616" width="9.140625" style="10"/>
    <col min="15617" max="15617" width="94.140625" style="10" customWidth="1"/>
    <col min="15618" max="15872" width="9.140625" style="10"/>
    <col min="15873" max="15873" width="94.140625" style="10" customWidth="1"/>
    <col min="15874" max="16128" width="9.140625" style="10"/>
    <col min="16129" max="16129" width="94.140625" style="10" customWidth="1"/>
    <col min="16130" max="16384" width="9.140625" style="10"/>
  </cols>
  <sheetData>
    <row r="1" spans="1:10" s="1" customFormat="1" ht="18.75" x14ac:dyDescent="0.3">
      <c r="A1" s="6"/>
      <c r="C1" s="2"/>
      <c r="D1" s="3"/>
      <c r="E1" s="4"/>
      <c r="F1" s="5"/>
      <c r="G1" s="5"/>
      <c r="H1" s="5"/>
      <c r="I1" s="5"/>
      <c r="J1" s="5"/>
    </row>
    <row r="2" spans="1:10" s="1" customFormat="1" ht="18.75" x14ac:dyDescent="0.3">
      <c r="A2" s="7"/>
      <c r="C2" s="2"/>
      <c r="D2" s="3"/>
      <c r="E2" s="4"/>
      <c r="F2" s="5"/>
      <c r="G2" s="5"/>
      <c r="H2" s="5"/>
      <c r="I2" s="5"/>
      <c r="J2" s="5"/>
    </row>
    <row r="3" spans="1:10" x14ac:dyDescent="0.25">
      <c r="A3" s="8"/>
    </row>
    <row r="4" spans="1:10" x14ac:dyDescent="0.25">
      <c r="A4" s="11"/>
    </row>
    <row r="5" spans="1:10" ht="75" x14ac:dyDescent="0.25">
      <c r="A5" s="238" t="s">
        <v>253</v>
      </c>
    </row>
    <row r="6" spans="1:10" x14ac:dyDescent="0.25">
      <c r="A6" s="12"/>
    </row>
    <row r="7" spans="1:10" x14ac:dyDescent="0.25">
      <c r="A7" s="11"/>
    </row>
    <row r="8" spans="1:10" s="15" customFormat="1" ht="18.75" x14ac:dyDescent="0.3">
      <c r="A8" s="13"/>
      <c r="B8" s="14"/>
      <c r="C8" s="14"/>
      <c r="D8" s="14"/>
      <c r="E8" s="14"/>
      <c r="F8" s="14"/>
      <c r="G8" s="14"/>
    </row>
    <row r="9" spans="1:10" x14ac:dyDescent="0.25">
      <c r="A9" s="11"/>
    </row>
    <row r="10" spans="1:10" x14ac:dyDescent="0.25">
      <c r="A10" s="11"/>
    </row>
    <row r="11" spans="1:10" s="15" customFormat="1" ht="18.75" x14ac:dyDescent="0.3">
      <c r="A11" s="16"/>
      <c r="B11" s="14"/>
      <c r="C11" s="14"/>
      <c r="D11" s="14"/>
      <c r="E11" s="14"/>
      <c r="F11" s="14"/>
      <c r="G11" s="14"/>
    </row>
    <row r="12" spans="1:10" x14ac:dyDescent="0.25">
      <c r="A12" s="11"/>
    </row>
    <row r="13" spans="1:10" x14ac:dyDescent="0.25">
      <c r="A13" s="11"/>
    </row>
    <row r="14" spans="1:10" x14ac:dyDescent="0.25">
      <c r="A14" s="11"/>
    </row>
    <row r="15" spans="1:10" x14ac:dyDescent="0.25">
      <c r="A15" s="11"/>
    </row>
    <row r="16" spans="1:10" x14ac:dyDescent="0.25">
      <c r="A16" s="11"/>
    </row>
    <row r="17" spans="1:7" ht="20.25" x14ac:dyDescent="0.3">
      <c r="A17" s="21" t="s">
        <v>133</v>
      </c>
    </row>
    <row r="18" spans="1:7" x14ac:dyDescent="0.25">
      <c r="A18" s="11"/>
    </row>
    <row r="19" spans="1:7" x14ac:dyDescent="0.25">
      <c r="A19" s="11"/>
    </row>
    <row r="20" spans="1:7" x14ac:dyDescent="0.25">
      <c r="A20" s="12"/>
    </row>
    <row r="21" spans="1:7" x14ac:dyDescent="0.25">
      <c r="A21" s="12"/>
    </row>
    <row r="22" spans="1:7" x14ac:dyDescent="0.25">
      <c r="A22" s="12"/>
    </row>
    <row r="23" spans="1:7" ht="18.75" x14ac:dyDescent="0.3">
      <c r="A23" s="17"/>
    </row>
    <row r="24" spans="1:7" x14ac:dyDescent="0.25">
      <c r="A24" s="18"/>
    </row>
    <row r="25" spans="1:7" x14ac:dyDescent="0.25">
      <c r="A25" s="12"/>
    </row>
    <row r="26" spans="1:7" x14ac:dyDescent="0.25">
      <c r="A26" s="18"/>
    </row>
    <row r="27" spans="1:7" x14ac:dyDescent="0.25">
      <c r="A27" s="18"/>
    </row>
    <row r="28" spans="1:7" x14ac:dyDescent="0.25">
      <c r="A28" s="18"/>
    </row>
    <row r="29" spans="1:7" x14ac:dyDescent="0.25">
      <c r="A29" s="18"/>
    </row>
    <row r="30" spans="1:7" s="15" customFormat="1" ht="18.75" x14ac:dyDescent="0.3">
      <c r="A30" s="18"/>
      <c r="B30" s="14"/>
      <c r="C30" s="14"/>
      <c r="D30" s="14"/>
      <c r="E30" s="14"/>
      <c r="F30" s="14"/>
      <c r="G30" s="14"/>
    </row>
    <row r="31" spans="1:7" s="15" customFormat="1" ht="18.75" x14ac:dyDescent="0.3">
      <c r="A31" s="18"/>
      <c r="B31" s="14"/>
      <c r="C31" s="14"/>
      <c r="D31" s="14"/>
      <c r="E31" s="14"/>
      <c r="F31" s="14"/>
      <c r="G31" s="14"/>
    </row>
    <row r="32" spans="1:7" s="15" customFormat="1" ht="22.5" x14ac:dyDescent="0.3">
      <c r="A32" s="19"/>
      <c r="B32" s="14"/>
      <c r="C32" s="14"/>
      <c r="D32" s="14"/>
      <c r="E32" s="14"/>
      <c r="F32" s="14"/>
      <c r="G32" s="14"/>
    </row>
    <row r="33" spans="1:7" x14ac:dyDescent="0.25">
      <c r="A33" s="64"/>
    </row>
    <row r="34" spans="1:7" s="15" customFormat="1" ht="18.75" x14ac:dyDescent="0.3">
      <c r="A34" s="12"/>
      <c r="B34" s="14"/>
      <c r="C34" s="14"/>
      <c r="D34" s="14"/>
      <c r="E34" s="14"/>
      <c r="F34" s="14"/>
      <c r="G34" s="14"/>
    </row>
    <row r="35" spans="1:7" x14ac:dyDescent="0.25">
      <c r="A35" s="20"/>
    </row>
    <row r="36" spans="1:7" x14ac:dyDescent="0.25">
      <c r="A36" s="20"/>
    </row>
    <row r="37" spans="1:7" x14ac:dyDescent="0.25">
      <c r="A37" s="20"/>
    </row>
    <row r="38" spans="1:7" x14ac:dyDescent="0.25">
      <c r="A38" s="20"/>
    </row>
    <row r="39" spans="1:7" x14ac:dyDescent="0.25">
      <c r="A39" s="167" t="s">
        <v>247</v>
      </c>
    </row>
    <row r="40" spans="1:7" x14ac:dyDescent="0.25">
      <c r="A40" s="272" t="s">
        <v>248</v>
      </c>
    </row>
  </sheetData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U192"/>
  <sheetViews>
    <sheetView zoomScale="80" zoomScaleNormal="80" zoomScaleSheetLayoutView="80" workbookViewId="0">
      <pane xSplit="1" topLeftCell="B1" activePane="topRight" state="frozen"/>
      <selection pane="topRight" activeCell="I197" sqref="I197"/>
    </sheetView>
  </sheetViews>
  <sheetFormatPr defaultColWidth="9.140625" defaultRowHeight="15" x14ac:dyDescent="0.25"/>
  <cols>
    <col min="1" max="1" width="97.7109375" style="27" customWidth="1"/>
    <col min="2" max="2" width="11.85546875" style="27" customWidth="1"/>
    <col min="3" max="3" width="11" style="27" customWidth="1"/>
    <col min="4" max="4" width="12" style="27" customWidth="1"/>
    <col min="5" max="5" width="10.140625" style="27" customWidth="1"/>
    <col min="6" max="6" width="10.28515625" style="27" customWidth="1"/>
    <col min="7" max="7" width="11.28515625" style="27" customWidth="1"/>
    <col min="8" max="8" width="9.7109375" style="27" customWidth="1"/>
    <col min="9" max="9" width="12" style="27" customWidth="1"/>
    <col min="10" max="10" width="12.42578125" style="27" customWidth="1"/>
    <col min="11" max="11" width="9.5703125" style="27" customWidth="1"/>
    <col min="12" max="12" width="11" style="27" customWidth="1"/>
    <col min="13" max="13" width="10.5703125" style="27" customWidth="1"/>
    <col min="14" max="14" width="10.140625" style="27" customWidth="1"/>
    <col min="15" max="16" width="10.42578125" style="27" customWidth="1"/>
    <col min="17" max="17" width="9.140625" style="27" customWidth="1"/>
    <col min="18" max="18" width="11" style="27" customWidth="1"/>
    <col min="19" max="19" width="11.7109375" style="27" customWidth="1"/>
    <col min="20" max="20" width="9.5703125" style="27" customWidth="1"/>
    <col min="21" max="21" width="10.42578125" style="27" customWidth="1"/>
    <col min="22" max="22" width="12" style="27" customWidth="1"/>
    <col min="23" max="23" width="10.140625" style="27" customWidth="1"/>
    <col min="24" max="24" width="11.28515625" style="27" customWidth="1"/>
    <col min="25" max="25" width="12.42578125" style="27" customWidth="1"/>
    <col min="26" max="26" width="9.140625" style="27" customWidth="1"/>
    <col min="27" max="27" width="10.85546875" style="27" customWidth="1"/>
    <col min="28" max="28" width="11.5703125" style="27" customWidth="1"/>
    <col min="29" max="29" width="9.7109375" style="27" customWidth="1"/>
    <col min="30" max="30" width="10.7109375" style="27" customWidth="1"/>
    <col min="31" max="31" width="11.42578125" style="27" customWidth="1"/>
    <col min="32" max="32" width="10.140625" style="27" customWidth="1"/>
    <col min="33" max="33" width="9.85546875" style="27" customWidth="1"/>
    <col min="34" max="34" width="10.7109375" style="27" customWidth="1"/>
    <col min="35" max="35" width="10.28515625" style="27" customWidth="1"/>
    <col min="36" max="36" width="11.28515625" style="27" customWidth="1"/>
    <col min="37" max="37" width="10.28515625" style="27" customWidth="1"/>
    <col min="38" max="38" width="10.140625" style="27" customWidth="1"/>
    <col min="39" max="39" width="12.42578125" style="27" customWidth="1"/>
    <col min="40" max="40" width="11.42578125" style="27" customWidth="1"/>
    <col min="41" max="41" width="10.42578125" style="27" customWidth="1"/>
    <col min="42" max="43" width="11.140625" style="27" customWidth="1"/>
    <col min="44" max="44" width="10" style="27" customWidth="1"/>
    <col min="45" max="45" width="10.28515625" style="27" customWidth="1"/>
    <col min="46" max="46" width="11.42578125" style="27" customWidth="1"/>
    <col min="47" max="47" width="10" style="27" customWidth="1"/>
    <col min="48" max="48" width="10.42578125" style="27" customWidth="1"/>
    <col min="49" max="49" width="13.28515625" style="27" customWidth="1"/>
    <col min="50" max="50" width="9.5703125" style="27" customWidth="1"/>
    <col min="51" max="51" width="12.7109375" style="27" customWidth="1"/>
    <col min="52" max="52" width="14.140625" style="27" customWidth="1"/>
    <col min="53" max="53" width="10.7109375" style="27" customWidth="1"/>
    <col min="54" max="54" width="11" style="27" customWidth="1"/>
    <col min="55" max="55" width="13" style="27" customWidth="1"/>
    <col min="56" max="56" width="11.5703125" style="27" customWidth="1"/>
    <col min="57" max="57" width="10.85546875" style="27" customWidth="1"/>
    <col min="58" max="58" width="11.85546875" style="27" customWidth="1"/>
    <col min="59" max="59" width="10.140625" style="27" customWidth="1"/>
    <col min="60" max="60" width="11.7109375" style="27" customWidth="1"/>
    <col min="61" max="61" width="12.7109375" style="27" customWidth="1"/>
    <col min="62" max="62" width="11.28515625" style="27" customWidth="1"/>
    <col min="63" max="63" width="11.42578125" style="27" customWidth="1"/>
    <col min="64" max="64" width="14.28515625" style="27" customWidth="1"/>
    <col min="65" max="65" width="10.5703125" style="27" customWidth="1"/>
    <col min="66" max="66" width="11.7109375" style="27" customWidth="1"/>
    <col min="67" max="67" width="11.28515625" style="27" customWidth="1"/>
    <col min="68" max="68" width="10.7109375" style="27" customWidth="1"/>
    <col min="69" max="69" width="11.85546875" style="27" customWidth="1"/>
    <col min="70" max="70" width="11.42578125" style="27" customWidth="1"/>
    <col min="71" max="71" width="10.28515625" style="27" customWidth="1"/>
    <col min="72" max="72" width="11" style="27" customWidth="1"/>
    <col min="73" max="73" width="10.42578125" style="27" customWidth="1"/>
    <col min="74" max="74" width="10" style="27" customWidth="1"/>
    <col min="75" max="75" width="12.140625" style="27" customWidth="1"/>
    <col min="76" max="76" width="11.85546875" style="27" customWidth="1"/>
    <col min="77" max="77" width="10.28515625" style="27" customWidth="1"/>
    <col min="78" max="78" width="11.42578125" style="27" customWidth="1"/>
    <col min="79" max="79" width="12.5703125" style="27" customWidth="1"/>
    <col min="80" max="80" width="10.42578125" style="27" customWidth="1"/>
    <col min="81" max="81" width="12.5703125" style="27" customWidth="1"/>
    <col min="82" max="82" width="13.5703125" style="27" customWidth="1"/>
    <col min="83" max="83" width="13" style="27" customWidth="1"/>
    <col min="84" max="84" width="11.28515625" style="27" customWidth="1"/>
    <col min="85" max="85" width="13" style="27" customWidth="1"/>
    <col min="86" max="86" width="14.7109375" style="27" customWidth="1"/>
    <col min="87" max="87" width="11.85546875" style="27" customWidth="1"/>
    <col min="88" max="88" width="11.140625" style="27" customWidth="1"/>
    <col min="89" max="89" width="12.140625" style="27" customWidth="1"/>
    <col min="90" max="90" width="11.85546875" style="27" customWidth="1"/>
    <col min="91" max="91" width="12.5703125" style="27" customWidth="1"/>
    <col min="92" max="92" width="12.85546875" style="27" customWidth="1"/>
    <col min="93" max="93" width="11.42578125" style="27" customWidth="1"/>
    <col min="94" max="94" width="10.85546875" style="27" customWidth="1"/>
    <col min="95" max="95" width="12" style="27" customWidth="1"/>
    <col min="96" max="96" width="12.140625" style="27" customWidth="1"/>
    <col min="97" max="97" width="11.5703125" style="27" customWidth="1"/>
    <col min="98" max="98" width="11.85546875" style="27" customWidth="1"/>
    <col min="99" max="99" width="11.5703125" style="27" customWidth="1"/>
    <col min="100" max="100" width="13.140625" style="27" customWidth="1"/>
    <col min="101" max="101" width="10.5703125" style="27" customWidth="1"/>
    <col min="102" max="102" width="11.5703125" style="27" customWidth="1"/>
    <col min="103" max="103" width="12.28515625" style="27" customWidth="1"/>
    <col min="104" max="104" width="12.85546875" style="27" customWidth="1"/>
    <col min="105" max="105" width="10.140625" style="27" customWidth="1"/>
    <col min="106" max="106" width="10.85546875" style="27" customWidth="1"/>
    <col min="107" max="107" width="11.85546875" style="27" customWidth="1"/>
    <col min="108" max="108" width="11" style="27" customWidth="1"/>
    <col min="109" max="110" width="12.42578125" style="27" customWidth="1"/>
    <col min="111" max="111" width="12.28515625" style="27" customWidth="1"/>
    <col min="112" max="112" width="13" style="27" customWidth="1"/>
    <col min="113" max="113" width="12.85546875" style="27" customWidth="1"/>
    <col min="114" max="114" width="10.7109375" style="27" customWidth="1"/>
    <col min="115" max="115" width="13.42578125" style="27" customWidth="1"/>
    <col min="116" max="116" width="12" style="27" customWidth="1"/>
    <col min="117" max="117" width="11.140625" style="27" customWidth="1"/>
    <col min="118" max="118" width="10.7109375" style="27" customWidth="1"/>
    <col min="119" max="119" width="15.42578125" style="27" customWidth="1"/>
    <col min="120" max="120" width="12.85546875" style="27" customWidth="1"/>
    <col min="121" max="121" width="12.140625" style="27" customWidth="1"/>
    <col min="122" max="122" width="14" style="27" customWidth="1"/>
    <col min="123" max="123" width="10.5703125" style="27" customWidth="1"/>
    <col min="124" max="124" width="12.28515625" style="27" customWidth="1"/>
    <col min="125" max="125" width="12.140625" style="27" customWidth="1"/>
    <col min="126" max="126" width="11.7109375" style="27" customWidth="1"/>
    <col min="127" max="127" width="13" style="27" customWidth="1"/>
    <col min="128" max="128" width="12.28515625" style="27" customWidth="1"/>
    <col min="129" max="129" width="11.42578125" style="27" customWidth="1"/>
    <col min="130" max="130" width="13" style="27" customWidth="1"/>
    <col min="131" max="132" width="11.140625" style="27" customWidth="1"/>
    <col min="133" max="133" width="12.42578125" style="27" customWidth="1"/>
    <col min="134" max="134" width="9.5703125" style="27" customWidth="1"/>
    <col min="135" max="135" width="11.5703125" style="27" customWidth="1"/>
    <col min="136" max="136" width="13.5703125" style="27" customWidth="1"/>
    <col min="137" max="137" width="10.42578125" style="27" customWidth="1"/>
    <col min="138" max="138" width="11" style="27" customWidth="1"/>
    <col min="139" max="139" width="13.42578125" style="27" customWidth="1"/>
    <col min="140" max="140" width="10.140625" style="27" customWidth="1"/>
    <col min="141" max="141" width="10.28515625" style="27" customWidth="1"/>
    <col min="142" max="142" width="12.85546875" style="27" customWidth="1"/>
    <col min="143" max="143" width="9.85546875" style="27" customWidth="1"/>
    <col min="144" max="144" width="11" style="27" customWidth="1"/>
    <col min="145" max="145" width="12.140625" style="27" customWidth="1"/>
    <col min="146" max="146" width="9.85546875" style="27" customWidth="1"/>
    <col min="147" max="147" width="11.140625" style="27" customWidth="1"/>
    <col min="148" max="148" width="12.28515625" style="27" customWidth="1"/>
    <col min="149" max="149" width="10" style="27" customWidth="1"/>
    <col min="150" max="150" width="10.42578125" style="27" customWidth="1"/>
    <col min="151" max="151" width="13.5703125" style="27" customWidth="1"/>
    <col min="152" max="152" width="9.85546875" style="27" customWidth="1"/>
    <col min="153" max="153" width="11.7109375" style="27" customWidth="1"/>
    <col min="154" max="154" width="12.42578125" style="27" customWidth="1"/>
    <col min="155" max="155" width="10.85546875" style="27" customWidth="1"/>
    <col min="156" max="156" width="11.7109375" style="27" customWidth="1"/>
    <col min="157" max="157" width="13" style="27" customWidth="1"/>
    <col min="158" max="158" width="11.28515625" style="27" customWidth="1"/>
    <col min="159" max="159" width="12.140625" style="27" customWidth="1"/>
    <col min="160" max="160" width="13.140625" style="27" customWidth="1"/>
    <col min="161" max="161" width="10.42578125" style="27" customWidth="1"/>
    <col min="162" max="162" width="10.7109375" style="27" customWidth="1"/>
    <col min="163" max="163" width="13" style="27" customWidth="1"/>
    <col min="164" max="164" width="9.7109375" style="27" customWidth="1"/>
    <col min="165" max="165" width="16" style="27" customWidth="1"/>
    <col min="166" max="166" width="13.42578125" style="27" customWidth="1"/>
    <col min="167" max="167" width="12.42578125" style="27" customWidth="1"/>
    <col min="168" max="168" width="13.85546875" style="216" customWidth="1"/>
    <col min="169" max="307" width="9.140625" style="216"/>
    <col min="308" max="16384" width="9.140625" style="36"/>
  </cols>
  <sheetData>
    <row r="1" spans="1:307" x14ac:dyDescent="0.25">
      <c r="A1" s="291" t="s">
        <v>97</v>
      </c>
      <c r="B1" s="291"/>
      <c r="X1" s="27" t="s">
        <v>134</v>
      </c>
      <c r="AA1" s="27" t="s">
        <v>54</v>
      </c>
      <c r="CW1" s="288">
        <v>34</v>
      </c>
      <c r="CX1" s="288"/>
      <c r="CY1" s="288"/>
      <c r="DR1" s="288">
        <v>41</v>
      </c>
      <c r="DS1" s="288"/>
      <c r="DT1" s="288"/>
    </row>
    <row r="2" spans="1:307" ht="0.75" customHeight="1" x14ac:dyDescent="0.25">
      <c r="A2" s="296" t="s">
        <v>129</v>
      </c>
      <c r="B2" s="296"/>
    </row>
    <row r="3" spans="1:307" x14ac:dyDescent="0.25">
      <c r="A3" s="292" t="s">
        <v>16</v>
      </c>
      <c r="B3" s="295" t="s">
        <v>4</v>
      </c>
      <c r="C3" s="288">
        <v>1</v>
      </c>
      <c r="D3" s="288"/>
      <c r="E3" s="288"/>
      <c r="F3" s="288">
        <v>2</v>
      </c>
      <c r="G3" s="288"/>
      <c r="H3" s="288"/>
      <c r="I3" s="288">
        <v>3</v>
      </c>
      <c r="J3" s="288"/>
      <c r="K3" s="288"/>
      <c r="L3" s="288">
        <v>4</v>
      </c>
      <c r="M3" s="288"/>
      <c r="N3" s="288"/>
      <c r="O3" s="288">
        <v>5</v>
      </c>
      <c r="P3" s="288"/>
      <c r="Q3" s="288"/>
      <c r="R3" s="288">
        <v>6</v>
      </c>
      <c r="S3" s="288"/>
      <c r="T3" s="288"/>
      <c r="U3" s="288">
        <v>7</v>
      </c>
      <c r="V3" s="288"/>
      <c r="W3" s="288"/>
      <c r="X3" s="288">
        <v>8</v>
      </c>
      <c r="Y3" s="288"/>
      <c r="Z3" s="288"/>
      <c r="AA3" s="288">
        <v>9</v>
      </c>
      <c r="AB3" s="288"/>
      <c r="AC3" s="288"/>
      <c r="AD3" s="288">
        <v>10</v>
      </c>
      <c r="AE3" s="288"/>
      <c r="AF3" s="288"/>
      <c r="AG3" s="288">
        <v>11</v>
      </c>
      <c r="AH3" s="288"/>
      <c r="AI3" s="288"/>
      <c r="AJ3" s="288">
        <v>12</v>
      </c>
      <c r="AK3" s="288"/>
      <c r="AL3" s="288"/>
      <c r="AM3" s="288">
        <v>13</v>
      </c>
      <c r="AN3" s="288"/>
      <c r="AO3" s="288"/>
      <c r="AP3" s="288">
        <v>14</v>
      </c>
      <c r="AQ3" s="288"/>
      <c r="AR3" s="288"/>
      <c r="AS3" s="288">
        <v>15</v>
      </c>
      <c r="AT3" s="288"/>
      <c r="AU3" s="288"/>
      <c r="AV3" s="288">
        <v>16</v>
      </c>
      <c r="AW3" s="288"/>
      <c r="AX3" s="288"/>
      <c r="AY3" s="288">
        <v>17</v>
      </c>
      <c r="AZ3" s="288"/>
      <c r="BA3" s="288"/>
      <c r="BB3" s="288">
        <v>18</v>
      </c>
      <c r="BC3" s="288"/>
      <c r="BD3" s="288"/>
      <c r="BE3" s="288">
        <v>19</v>
      </c>
      <c r="BF3" s="288"/>
      <c r="BG3" s="288"/>
      <c r="BH3" s="288">
        <v>20</v>
      </c>
      <c r="BI3" s="288"/>
      <c r="BJ3" s="288"/>
      <c r="BK3" s="288">
        <v>21</v>
      </c>
      <c r="BL3" s="288"/>
      <c r="BM3" s="288"/>
      <c r="BN3" s="288">
        <v>22</v>
      </c>
      <c r="BO3" s="288"/>
      <c r="BP3" s="288"/>
      <c r="BQ3" s="288">
        <v>23</v>
      </c>
      <c r="BR3" s="288"/>
      <c r="BS3" s="288"/>
      <c r="BT3" s="288">
        <v>24</v>
      </c>
      <c r="BU3" s="288"/>
      <c r="BV3" s="288"/>
      <c r="BW3" s="288">
        <v>25</v>
      </c>
      <c r="BX3" s="288"/>
      <c r="BY3" s="288"/>
      <c r="BZ3" s="288">
        <v>26</v>
      </c>
      <c r="CA3" s="288"/>
      <c r="CB3" s="288"/>
      <c r="CC3" s="288">
        <v>27</v>
      </c>
      <c r="CD3" s="288"/>
      <c r="CE3" s="288"/>
      <c r="CF3" s="288">
        <v>28</v>
      </c>
      <c r="CG3" s="288"/>
      <c r="CH3" s="288"/>
      <c r="CI3" s="288">
        <v>29</v>
      </c>
      <c r="CJ3" s="288"/>
      <c r="CK3" s="288"/>
      <c r="CL3" s="288">
        <v>30</v>
      </c>
      <c r="CM3" s="288"/>
      <c r="CN3" s="288"/>
      <c r="CO3" s="288">
        <v>31</v>
      </c>
      <c r="CP3" s="288"/>
      <c r="CQ3" s="288"/>
      <c r="CR3" s="288">
        <v>32</v>
      </c>
      <c r="CS3" s="288"/>
      <c r="CT3" s="288"/>
      <c r="CU3" s="288">
        <v>33</v>
      </c>
      <c r="CV3" s="288"/>
      <c r="CW3" s="288"/>
      <c r="DA3" s="288">
        <v>35</v>
      </c>
      <c r="DB3" s="288"/>
      <c r="DC3" s="288"/>
      <c r="DD3" s="288">
        <v>36</v>
      </c>
      <c r="DE3" s="288"/>
      <c r="DF3" s="288"/>
      <c r="DG3" s="288">
        <v>37</v>
      </c>
      <c r="DH3" s="288"/>
      <c r="DI3" s="288"/>
      <c r="DJ3" s="288">
        <v>38</v>
      </c>
      <c r="DK3" s="288"/>
      <c r="DL3" s="288"/>
      <c r="DM3" s="288">
        <v>39</v>
      </c>
      <c r="DN3" s="288"/>
      <c r="DO3" s="288"/>
      <c r="DP3" s="288">
        <v>40</v>
      </c>
      <c r="DQ3" s="288"/>
      <c r="DR3" s="288"/>
      <c r="DV3" s="288">
        <v>42</v>
      </c>
      <c r="DW3" s="288"/>
      <c r="DX3" s="288"/>
      <c r="DY3" s="288">
        <v>43</v>
      </c>
      <c r="DZ3" s="288"/>
      <c r="EA3" s="288"/>
      <c r="EB3" s="288">
        <v>44</v>
      </c>
      <c r="EC3" s="288"/>
      <c r="ED3" s="288"/>
      <c r="EE3" s="288">
        <v>45</v>
      </c>
      <c r="EF3" s="288"/>
      <c r="EG3" s="288"/>
      <c r="EH3" s="288">
        <v>46</v>
      </c>
      <c r="EI3" s="288"/>
      <c r="EJ3" s="288"/>
      <c r="EK3" s="288">
        <v>47</v>
      </c>
      <c r="EL3" s="288"/>
      <c r="EM3" s="288"/>
      <c r="EN3" s="288">
        <v>48</v>
      </c>
      <c r="EO3" s="288"/>
      <c r="EP3" s="288"/>
      <c r="EQ3" s="288">
        <v>49</v>
      </c>
      <c r="ER3" s="288"/>
      <c r="ES3" s="288"/>
      <c r="ET3" s="288">
        <v>50</v>
      </c>
      <c r="EU3" s="288"/>
      <c r="EV3" s="288"/>
      <c r="EW3" s="288">
        <v>51</v>
      </c>
      <c r="EX3" s="288"/>
      <c r="EY3" s="288"/>
      <c r="EZ3" s="288">
        <v>52</v>
      </c>
      <c r="FA3" s="288"/>
      <c r="FB3" s="288"/>
      <c r="FC3" s="288">
        <v>53</v>
      </c>
      <c r="FD3" s="288"/>
      <c r="FE3" s="288"/>
      <c r="FF3" s="288">
        <v>54</v>
      </c>
      <c r="FG3" s="288"/>
      <c r="FH3" s="288"/>
      <c r="FI3" s="288">
        <v>55</v>
      </c>
      <c r="FJ3" s="288"/>
      <c r="FK3" s="288"/>
    </row>
    <row r="4" spans="1:307" s="77" customFormat="1" ht="94.5" customHeight="1" x14ac:dyDescent="0.25">
      <c r="A4" s="293"/>
      <c r="B4" s="295"/>
      <c r="C4" s="290" t="s">
        <v>144</v>
      </c>
      <c r="D4" s="290"/>
      <c r="E4" s="290"/>
      <c r="F4" s="290" t="s">
        <v>145</v>
      </c>
      <c r="G4" s="290"/>
      <c r="H4" s="290"/>
      <c r="I4" s="290" t="s">
        <v>146</v>
      </c>
      <c r="J4" s="290"/>
      <c r="K4" s="290"/>
      <c r="L4" s="290" t="s">
        <v>147</v>
      </c>
      <c r="M4" s="290"/>
      <c r="N4" s="290"/>
      <c r="O4" s="290" t="s">
        <v>148</v>
      </c>
      <c r="P4" s="290"/>
      <c r="Q4" s="290"/>
      <c r="R4" s="290" t="s">
        <v>250</v>
      </c>
      <c r="S4" s="290"/>
      <c r="T4" s="290"/>
      <c r="U4" s="290" t="s">
        <v>149</v>
      </c>
      <c r="V4" s="290"/>
      <c r="W4" s="290"/>
      <c r="X4" s="290" t="s">
        <v>150</v>
      </c>
      <c r="Y4" s="290"/>
      <c r="Z4" s="290"/>
      <c r="AA4" s="290" t="s">
        <v>153</v>
      </c>
      <c r="AB4" s="290"/>
      <c r="AC4" s="290"/>
      <c r="AD4" s="290" t="s">
        <v>154</v>
      </c>
      <c r="AE4" s="290"/>
      <c r="AF4" s="290"/>
      <c r="AG4" s="290" t="s">
        <v>155</v>
      </c>
      <c r="AH4" s="290"/>
      <c r="AI4" s="290"/>
      <c r="AJ4" s="290" t="s">
        <v>156</v>
      </c>
      <c r="AK4" s="290"/>
      <c r="AL4" s="290"/>
      <c r="AM4" s="290" t="s">
        <v>157</v>
      </c>
      <c r="AN4" s="290"/>
      <c r="AO4" s="290"/>
      <c r="AP4" s="290" t="s">
        <v>158</v>
      </c>
      <c r="AQ4" s="290"/>
      <c r="AR4" s="290"/>
      <c r="AS4" s="290" t="s">
        <v>159</v>
      </c>
      <c r="AT4" s="290"/>
      <c r="AU4" s="290"/>
      <c r="AV4" s="290" t="s">
        <v>160</v>
      </c>
      <c r="AW4" s="290"/>
      <c r="AX4" s="290"/>
      <c r="AY4" s="290" t="s">
        <v>161</v>
      </c>
      <c r="AZ4" s="290"/>
      <c r="BA4" s="290"/>
      <c r="BB4" s="290" t="s">
        <v>162</v>
      </c>
      <c r="BC4" s="290"/>
      <c r="BD4" s="290"/>
      <c r="BE4" s="290" t="s">
        <v>163</v>
      </c>
      <c r="BF4" s="290"/>
      <c r="BG4" s="290"/>
      <c r="BH4" s="290" t="s">
        <v>164</v>
      </c>
      <c r="BI4" s="290"/>
      <c r="BJ4" s="290"/>
      <c r="BK4" s="290" t="s">
        <v>166</v>
      </c>
      <c r="BL4" s="290"/>
      <c r="BM4" s="290"/>
      <c r="BN4" s="290" t="s">
        <v>165</v>
      </c>
      <c r="BO4" s="290"/>
      <c r="BP4" s="290"/>
      <c r="BQ4" s="290" t="s">
        <v>167</v>
      </c>
      <c r="BR4" s="290"/>
      <c r="BS4" s="290"/>
      <c r="BT4" s="290" t="s">
        <v>168</v>
      </c>
      <c r="BU4" s="290"/>
      <c r="BV4" s="290"/>
      <c r="BW4" s="290" t="s">
        <v>169</v>
      </c>
      <c r="BX4" s="290"/>
      <c r="BY4" s="290"/>
      <c r="BZ4" s="290" t="s">
        <v>170</v>
      </c>
      <c r="CA4" s="290"/>
      <c r="CB4" s="290"/>
      <c r="CC4" s="290" t="s">
        <v>171</v>
      </c>
      <c r="CD4" s="290"/>
      <c r="CE4" s="290"/>
      <c r="CF4" s="290" t="s">
        <v>172</v>
      </c>
      <c r="CG4" s="290"/>
      <c r="CH4" s="290"/>
      <c r="CI4" s="290" t="s">
        <v>173</v>
      </c>
      <c r="CJ4" s="290"/>
      <c r="CK4" s="290"/>
      <c r="CL4" s="290" t="s">
        <v>174</v>
      </c>
      <c r="CM4" s="290"/>
      <c r="CN4" s="290"/>
      <c r="CO4" s="290" t="s">
        <v>175</v>
      </c>
      <c r="CP4" s="290"/>
      <c r="CQ4" s="290"/>
      <c r="CR4" s="290" t="s">
        <v>176</v>
      </c>
      <c r="CS4" s="290"/>
      <c r="CT4" s="290"/>
      <c r="CU4" s="290" t="s">
        <v>177</v>
      </c>
      <c r="CV4" s="290"/>
      <c r="CW4" s="290"/>
      <c r="CX4" s="290" t="s">
        <v>178</v>
      </c>
      <c r="CY4" s="290"/>
      <c r="CZ4" s="290"/>
      <c r="DA4" s="290" t="s">
        <v>179</v>
      </c>
      <c r="DB4" s="290"/>
      <c r="DC4" s="290"/>
      <c r="DD4" s="290" t="s">
        <v>180</v>
      </c>
      <c r="DE4" s="290"/>
      <c r="DF4" s="290"/>
      <c r="DG4" s="290" t="s">
        <v>181</v>
      </c>
      <c r="DH4" s="290"/>
      <c r="DI4" s="290"/>
      <c r="DJ4" s="290" t="s">
        <v>182</v>
      </c>
      <c r="DK4" s="290"/>
      <c r="DL4" s="290"/>
      <c r="DM4" s="290" t="s">
        <v>183</v>
      </c>
      <c r="DN4" s="290"/>
      <c r="DO4" s="290"/>
      <c r="DP4" s="290" t="s">
        <v>184</v>
      </c>
      <c r="DQ4" s="290"/>
      <c r="DR4" s="290"/>
      <c r="DS4" s="290" t="s">
        <v>185</v>
      </c>
      <c r="DT4" s="290"/>
      <c r="DU4" s="290"/>
      <c r="DV4" s="290" t="s">
        <v>186</v>
      </c>
      <c r="DW4" s="290"/>
      <c r="DX4" s="290"/>
      <c r="DY4" s="290" t="s">
        <v>187</v>
      </c>
      <c r="DZ4" s="290"/>
      <c r="EA4" s="290"/>
      <c r="EB4" s="290" t="s">
        <v>188</v>
      </c>
      <c r="EC4" s="290"/>
      <c r="ED4" s="290"/>
      <c r="EE4" s="290" t="s">
        <v>189</v>
      </c>
      <c r="EF4" s="290"/>
      <c r="EG4" s="290"/>
      <c r="EH4" s="290" t="s">
        <v>190</v>
      </c>
      <c r="EI4" s="290"/>
      <c r="EJ4" s="290"/>
      <c r="EK4" s="290" t="s">
        <v>191</v>
      </c>
      <c r="EL4" s="290"/>
      <c r="EM4" s="290"/>
      <c r="EN4" s="290" t="s">
        <v>192</v>
      </c>
      <c r="EO4" s="290"/>
      <c r="EP4" s="290"/>
      <c r="EQ4" s="290" t="s">
        <v>193</v>
      </c>
      <c r="ER4" s="290"/>
      <c r="ES4" s="290"/>
      <c r="ET4" s="290" t="s">
        <v>194</v>
      </c>
      <c r="EU4" s="290"/>
      <c r="EV4" s="290"/>
      <c r="EW4" s="290" t="s">
        <v>195</v>
      </c>
      <c r="EX4" s="290"/>
      <c r="EY4" s="290"/>
      <c r="EZ4" s="290" t="s">
        <v>196</v>
      </c>
      <c r="FA4" s="290"/>
      <c r="FB4" s="290"/>
      <c r="FC4" s="290" t="s">
        <v>197</v>
      </c>
      <c r="FD4" s="290"/>
      <c r="FE4" s="290"/>
      <c r="FF4" s="290" t="s">
        <v>198</v>
      </c>
      <c r="FG4" s="290"/>
      <c r="FH4" s="290"/>
      <c r="FI4" s="289" t="s">
        <v>34</v>
      </c>
      <c r="FJ4" s="289"/>
      <c r="FK4" s="289"/>
      <c r="FL4" s="217"/>
      <c r="FM4" s="217"/>
      <c r="FN4" s="217"/>
      <c r="FO4" s="217"/>
      <c r="FP4" s="217"/>
      <c r="FQ4" s="217"/>
      <c r="FR4" s="217"/>
      <c r="FS4" s="217"/>
      <c r="FT4" s="217"/>
      <c r="FU4" s="217"/>
      <c r="FV4" s="217"/>
      <c r="FW4" s="217"/>
      <c r="FX4" s="217"/>
      <c r="FY4" s="217"/>
      <c r="FZ4" s="217"/>
      <c r="GA4" s="217"/>
      <c r="GB4" s="217"/>
      <c r="GC4" s="217"/>
      <c r="GD4" s="217"/>
      <c r="GE4" s="217"/>
      <c r="GF4" s="217"/>
      <c r="GG4" s="217"/>
      <c r="GH4" s="217"/>
      <c r="GI4" s="217"/>
      <c r="GJ4" s="217"/>
      <c r="GK4" s="217"/>
      <c r="GL4" s="217"/>
      <c r="GM4" s="217"/>
      <c r="GN4" s="217"/>
      <c r="GO4" s="217"/>
      <c r="GP4" s="217"/>
      <c r="GQ4" s="217"/>
      <c r="GR4" s="217"/>
      <c r="GS4" s="217"/>
      <c r="GT4" s="217"/>
      <c r="GU4" s="217"/>
      <c r="GV4" s="217"/>
      <c r="GW4" s="217"/>
      <c r="GX4" s="217"/>
      <c r="GY4" s="217"/>
      <c r="GZ4" s="217"/>
      <c r="HA4" s="217"/>
      <c r="HB4" s="217"/>
      <c r="HC4" s="217"/>
      <c r="HD4" s="217"/>
      <c r="HE4" s="217"/>
      <c r="HF4" s="217"/>
      <c r="HG4" s="217"/>
      <c r="HH4" s="217"/>
      <c r="HI4" s="217"/>
      <c r="HJ4" s="217"/>
      <c r="HK4" s="217"/>
      <c r="HL4" s="217"/>
      <c r="HM4" s="217"/>
      <c r="HN4" s="217"/>
      <c r="HO4" s="217"/>
      <c r="HP4" s="217"/>
      <c r="HQ4" s="217"/>
      <c r="HR4" s="217"/>
      <c r="HS4" s="217"/>
      <c r="HT4" s="217"/>
      <c r="HU4" s="217"/>
      <c r="HV4" s="217"/>
      <c r="HW4" s="217"/>
      <c r="HX4" s="217"/>
      <c r="HY4" s="217"/>
      <c r="HZ4" s="217"/>
      <c r="IA4" s="217"/>
      <c r="IB4" s="217"/>
      <c r="IC4" s="217"/>
      <c r="ID4" s="217"/>
      <c r="IE4" s="217"/>
      <c r="IF4" s="217"/>
      <c r="IG4" s="217"/>
      <c r="IH4" s="217"/>
      <c r="II4" s="217"/>
      <c r="IJ4" s="217"/>
      <c r="IK4" s="217"/>
      <c r="IL4" s="217"/>
      <c r="IM4" s="217"/>
      <c r="IN4" s="217"/>
      <c r="IO4" s="217"/>
      <c r="IP4" s="217"/>
      <c r="IQ4" s="217"/>
      <c r="IR4" s="217"/>
      <c r="IS4" s="217"/>
      <c r="IT4" s="217"/>
      <c r="IU4" s="217"/>
      <c r="IV4" s="217"/>
      <c r="IW4" s="217"/>
      <c r="IX4" s="217"/>
      <c r="IY4" s="217"/>
      <c r="IZ4" s="217"/>
      <c r="JA4" s="217"/>
      <c r="JB4" s="217"/>
      <c r="JC4" s="217"/>
      <c r="JD4" s="217"/>
      <c r="JE4" s="217"/>
      <c r="JF4" s="217"/>
      <c r="JG4" s="217"/>
      <c r="JH4" s="217"/>
      <c r="JI4" s="217"/>
      <c r="JJ4" s="217"/>
      <c r="JK4" s="217"/>
      <c r="JL4" s="217"/>
      <c r="JM4" s="217"/>
      <c r="JN4" s="217"/>
      <c r="JO4" s="217"/>
      <c r="JP4" s="217"/>
      <c r="JQ4" s="217"/>
      <c r="JR4" s="217"/>
      <c r="JS4" s="217"/>
      <c r="JT4" s="217"/>
      <c r="JU4" s="217"/>
      <c r="JV4" s="217"/>
      <c r="JW4" s="217"/>
      <c r="JX4" s="217"/>
      <c r="JY4" s="217"/>
      <c r="JZ4" s="217"/>
      <c r="KA4" s="217"/>
      <c r="KB4" s="217"/>
      <c r="KC4" s="217"/>
      <c r="KD4" s="217"/>
      <c r="KE4" s="217"/>
      <c r="KF4" s="217"/>
      <c r="KG4" s="217"/>
      <c r="KH4" s="217"/>
      <c r="KI4" s="217"/>
      <c r="KJ4" s="217"/>
      <c r="KK4" s="217"/>
      <c r="KL4" s="217"/>
      <c r="KM4" s="217"/>
      <c r="KN4" s="217"/>
      <c r="KO4" s="217"/>
      <c r="KP4" s="217"/>
      <c r="KQ4" s="217"/>
      <c r="KR4" s="217"/>
      <c r="KS4" s="217"/>
      <c r="KT4" s="217"/>
      <c r="KU4" s="217"/>
    </row>
    <row r="5" spans="1:307" s="77" customFormat="1" ht="49.5" customHeight="1" x14ac:dyDescent="0.25">
      <c r="A5" s="294"/>
      <c r="B5" s="295"/>
      <c r="C5" s="119" t="s">
        <v>151</v>
      </c>
      <c r="D5" s="169" t="s">
        <v>152</v>
      </c>
      <c r="E5" s="68" t="s">
        <v>15</v>
      </c>
      <c r="F5" s="119" t="s">
        <v>151</v>
      </c>
      <c r="G5" s="169" t="s">
        <v>152</v>
      </c>
      <c r="H5" s="68" t="s">
        <v>15</v>
      </c>
      <c r="I5" s="119" t="s">
        <v>151</v>
      </c>
      <c r="J5" s="169" t="s">
        <v>152</v>
      </c>
      <c r="K5" s="68" t="s">
        <v>15</v>
      </c>
      <c r="L5" s="119" t="s">
        <v>151</v>
      </c>
      <c r="M5" s="169" t="s">
        <v>152</v>
      </c>
      <c r="N5" s="68" t="s">
        <v>15</v>
      </c>
      <c r="O5" s="119" t="s">
        <v>151</v>
      </c>
      <c r="P5" s="169" t="s">
        <v>152</v>
      </c>
      <c r="Q5" s="68" t="s">
        <v>15</v>
      </c>
      <c r="R5" s="119" t="s">
        <v>151</v>
      </c>
      <c r="S5" s="169" t="s">
        <v>152</v>
      </c>
      <c r="T5" s="68" t="s">
        <v>15</v>
      </c>
      <c r="U5" s="119" t="s">
        <v>151</v>
      </c>
      <c r="V5" s="169" t="s">
        <v>152</v>
      </c>
      <c r="W5" s="68" t="s">
        <v>15</v>
      </c>
      <c r="X5" s="119" t="s">
        <v>151</v>
      </c>
      <c r="Y5" s="169" t="s">
        <v>152</v>
      </c>
      <c r="Z5" s="68" t="s">
        <v>15</v>
      </c>
      <c r="AA5" s="119" t="s">
        <v>151</v>
      </c>
      <c r="AB5" s="169" t="s">
        <v>152</v>
      </c>
      <c r="AC5" s="68" t="s">
        <v>15</v>
      </c>
      <c r="AD5" s="119" t="s">
        <v>151</v>
      </c>
      <c r="AE5" s="169" t="s">
        <v>152</v>
      </c>
      <c r="AF5" s="68" t="s">
        <v>15</v>
      </c>
      <c r="AG5" s="119" t="s">
        <v>151</v>
      </c>
      <c r="AH5" s="169" t="s">
        <v>152</v>
      </c>
      <c r="AI5" s="68" t="s">
        <v>15</v>
      </c>
      <c r="AJ5" s="119" t="s">
        <v>151</v>
      </c>
      <c r="AK5" s="169" t="s">
        <v>152</v>
      </c>
      <c r="AL5" s="68" t="s">
        <v>15</v>
      </c>
      <c r="AM5" s="119" t="s">
        <v>151</v>
      </c>
      <c r="AN5" s="169" t="s">
        <v>152</v>
      </c>
      <c r="AO5" s="68" t="s">
        <v>15</v>
      </c>
      <c r="AP5" s="119" t="s">
        <v>151</v>
      </c>
      <c r="AQ5" s="169" t="s">
        <v>152</v>
      </c>
      <c r="AR5" s="68" t="s">
        <v>15</v>
      </c>
      <c r="AS5" s="119" t="s">
        <v>151</v>
      </c>
      <c r="AT5" s="169" t="s">
        <v>152</v>
      </c>
      <c r="AU5" s="68" t="s">
        <v>15</v>
      </c>
      <c r="AV5" s="119" t="s">
        <v>151</v>
      </c>
      <c r="AW5" s="169" t="s">
        <v>152</v>
      </c>
      <c r="AX5" s="68" t="s">
        <v>15</v>
      </c>
      <c r="AY5" s="119" t="s">
        <v>151</v>
      </c>
      <c r="AZ5" s="169" t="s">
        <v>152</v>
      </c>
      <c r="BA5" s="68" t="s">
        <v>15</v>
      </c>
      <c r="BB5" s="119" t="s">
        <v>151</v>
      </c>
      <c r="BC5" s="169" t="s">
        <v>152</v>
      </c>
      <c r="BD5" s="68" t="s">
        <v>15</v>
      </c>
      <c r="BE5" s="119" t="s">
        <v>151</v>
      </c>
      <c r="BF5" s="169" t="s">
        <v>152</v>
      </c>
      <c r="BG5" s="68" t="s">
        <v>15</v>
      </c>
      <c r="BH5" s="119" t="s">
        <v>151</v>
      </c>
      <c r="BI5" s="169" t="s">
        <v>152</v>
      </c>
      <c r="BJ5" s="68" t="s">
        <v>15</v>
      </c>
      <c r="BK5" s="119" t="s">
        <v>151</v>
      </c>
      <c r="BL5" s="169" t="s">
        <v>152</v>
      </c>
      <c r="BM5" s="68" t="s">
        <v>15</v>
      </c>
      <c r="BN5" s="119" t="s">
        <v>151</v>
      </c>
      <c r="BO5" s="169" t="s">
        <v>152</v>
      </c>
      <c r="BP5" s="68" t="s">
        <v>15</v>
      </c>
      <c r="BQ5" s="119" t="s">
        <v>151</v>
      </c>
      <c r="BR5" s="169" t="s">
        <v>152</v>
      </c>
      <c r="BS5" s="68" t="s">
        <v>15</v>
      </c>
      <c r="BT5" s="119" t="s">
        <v>151</v>
      </c>
      <c r="BU5" s="169" t="s">
        <v>152</v>
      </c>
      <c r="BV5" s="68" t="s">
        <v>15</v>
      </c>
      <c r="BW5" s="119" t="s">
        <v>151</v>
      </c>
      <c r="BX5" s="169" t="s">
        <v>152</v>
      </c>
      <c r="BY5" s="68" t="s">
        <v>15</v>
      </c>
      <c r="BZ5" s="119" t="s">
        <v>151</v>
      </c>
      <c r="CA5" s="169" t="s">
        <v>152</v>
      </c>
      <c r="CB5" s="68" t="s">
        <v>15</v>
      </c>
      <c r="CC5" s="119" t="s">
        <v>151</v>
      </c>
      <c r="CD5" s="169" t="s">
        <v>152</v>
      </c>
      <c r="CE5" s="68" t="s">
        <v>15</v>
      </c>
      <c r="CF5" s="119" t="s">
        <v>151</v>
      </c>
      <c r="CG5" s="169" t="s">
        <v>152</v>
      </c>
      <c r="CH5" s="68" t="s">
        <v>15</v>
      </c>
      <c r="CI5" s="119" t="s">
        <v>151</v>
      </c>
      <c r="CJ5" s="169" t="s">
        <v>152</v>
      </c>
      <c r="CK5" s="68" t="s">
        <v>15</v>
      </c>
      <c r="CL5" s="119" t="s">
        <v>151</v>
      </c>
      <c r="CM5" s="169" t="s">
        <v>152</v>
      </c>
      <c r="CN5" s="68" t="s">
        <v>15</v>
      </c>
      <c r="CO5" s="119" t="s">
        <v>151</v>
      </c>
      <c r="CP5" s="169" t="s">
        <v>152</v>
      </c>
      <c r="CQ5" s="68" t="s">
        <v>15</v>
      </c>
      <c r="CR5" s="119" t="s">
        <v>151</v>
      </c>
      <c r="CS5" s="169" t="s">
        <v>152</v>
      </c>
      <c r="CT5" s="68" t="s">
        <v>15</v>
      </c>
      <c r="CU5" s="119" t="s">
        <v>151</v>
      </c>
      <c r="CV5" s="169" t="s">
        <v>152</v>
      </c>
      <c r="CW5" s="68" t="s">
        <v>15</v>
      </c>
      <c r="CX5" s="119" t="s">
        <v>151</v>
      </c>
      <c r="CY5" s="169" t="s">
        <v>152</v>
      </c>
      <c r="CZ5" s="68" t="s">
        <v>15</v>
      </c>
      <c r="DA5" s="119" t="s">
        <v>151</v>
      </c>
      <c r="DB5" s="169" t="s">
        <v>152</v>
      </c>
      <c r="DC5" s="68" t="s">
        <v>15</v>
      </c>
      <c r="DD5" s="119" t="s">
        <v>151</v>
      </c>
      <c r="DE5" s="169" t="s">
        <v>152</v>
      </c>
      <c r="DF5" s="68" t="s">
        <v>15</v>
      </c>
      <c r="DG5" s="119" t="s">
        <v>151</v>
      </c>
      <c r="DH5" s="169" t="s">
        <v>152</v>
      </c>
      <c r="DI5" s="68" t="s">
        <v>15</v>
      </c>
      <c r="DJ5" s="119" t="s">
        <v>151</v>
      </c>
      <c r="DK5" s="169" t="s">
        <v>152</v>
      </c>
      <c r="DL5" s="68" t="s">
        <v>15</v>
      </c>
      <c r="DM5" s="119" t="s">
        <v>151</v>
      </c>
      <c r="DN5" s="169" t="s">
        <v>152</v>
      </c>
      <c r="DO5" s="68" t="s">
        <v>15</v>
      </c>
      <c r="DP5" s="119" t="s">
        <v>151</v>
      </c>
      <c r="DQ5" s="169" t="s">
        <v>152</v>
      </c>
      <c r="DR5" s="68" t="s">
        <v>15</v>
      </c>
      <c r="DS5" s="119" t="s">
        <v>151</v>
      </c>
      <c r="DT5" s="169" t="s">
        <v>152</v>
      </c>
      <c r="DU5" s="68" t="s">
        <v>15</v>
      </c>
      <c r="DV5" s="119" t="s">
        <v>151</v>
      </c>
      <c r="DW5" s="169" t="s">
        <v>152</v>
      </c>
      <c r="DX5" s="68" t="s">
        <v>15</v>
      </c>
      <c r="DY5" s="119" t="s">
        <v>151</v>
      </c>
      <c r="DZ5" s="169" t="s">
        <v>152</v>
      </c>
      <c r="EA5" s="68" t="s">
        <v>15</v>
      </c>
      <c r="EB5" s="119" t="s">
        <v>151</v>
      </c>
      <c r="EC5" s="169" t="s">
        <v>152</v>
      </c>
      <c r="ED5" s="68" t="s">
        <v>15</v>
      </c>
      <c r="EE5" s="119" t="s">
        <v>151</v>
      </c>
      <c r="EF5" s="169" t="s">
        <v>152</v>
      </c>
      <c r="EG5" s="68" t="s">
        <v>15</v>
      </c>
      <c r="EH5" s="119" t="s">
        <v>151</v>
      </c>
      <c r="EI5" s="169" t="s">
        <v>152</v>
      </c>
      <c r="EJ5" s="68" t="s">
        <v>15</v>
      </c>
      <c r="EK5" s="119" t="s">
        <v>151</v>
      </c>
      <c r="EL5" s="169" t="s">
        <v>152</v>
      </c>
      <c r="EM5" s="68" t="s">
        <v>15</v>
      </c>
      <c r="EN5" s="119" t="s">
        <v>151</v>
      </c>
      <c r="EO5" s="169" t="s">
        <v>152</v>
      </c>
      <c r="EP5" s="68" t="s">
        <v>15</v>
      </c>
      <c r="EQ5" s="119" t="s">
        <v>151</v>
      </c>
      <c r="ER5" s="169" t="s">
        <v>152</v>
      </c>
      <c r="ES5" s="68" t="s">
        <v>15</v>
      </c>
      <c r="ET5" s="119" t="s">
        <v>151</v>
      </c>
      <c r="EU5" s="169" t="s">
        <v>152</v>
      </c>
      <c r="EV5" s="68" t="s">
        <v>15</v>
      </c>
      <c r="EW5" s="119" t="s">
        <v>151</v>
      </c>
      <c r="EX5" s="169" t="s">
        <v>152</v>
      </c>
      <c r="EY5" s="68" t="s">
        <v>15</v>
      </c>
      <c r="EZ5" s="119" t="s">
        <v>151</v>
      </c>
      <c r="FA5" s="169" t="s">
        <v>152</v>
      </c>
      <c r="FB5" s="68" t="s">
        <v>15</v>
      </c>
      <c r="FC5" s="119" t="s">
        <v>151</v>
      </c>
      <c r="FD5" s="169" t="s">
        <v>152</v>
      </c>
      <c r="FE5" s="68" t="s">
        <v>15</v>
      </c>
      <c r="FF5" s="119" t="s">
        <v>151</v>
      </c>
      <c r="FG5" s="169" t="s">
        <v>152</v>
      </c>
      <c r="FH5" s="68" t="s">
        <v>15</v>
      </c>
      <c r="FI5" s="119" t="s">
        <v>151</v>
      </c>
      <c r="FJ5" s="169" t="s">
        <v>152</v>
      </c>
      <c r="FK5" s="68" t="s">
        <v>15</v>
      </c>
      <c r="FL5" s="217"/>
      <c r="FM5" s="217"/>
      <c r="FN5" s="217"/>
      <c r="FO5" s="217"/>
      <c r="FP5" s="217"/>
      <c r="FQ5" s="217"/>
      <c r="FR5" s="217"/>
      <c r="FS5" s="217"/>
      <c r="FT5" s="217"/>
      <c r="FU5" s="217"/>
      <c r="FV5" s="217"/>
      <c r="FW5" s="217"/>
      <c r="FX5" s="217"/>
      <c r="FY5" s="217"/>
      <c r="FZ5" s="217"/>
      <c r="GA5" s="217"/>
      <c r="GB5" s="217"/>
      <c r="GC5" s="217"/>
      <c r="GD5" s="217"/>
      <c r="GE5" s="217"/>
      <c r="GF5" s="217"/>
      <c r="GG5" s="217"/>
      <c r="GH5" s="217"/>
      <c r="GI5" s="217"/>
      <c r="GJ5" s="217"/>
      <c r="GK5" s="217"/>
      <c r="GL5" s="217"/>
      <c r="GM5" s="217"/>
      <c r="GN5" s="217"/>
      <c r="GO5" s="217"/>
      <c r="GP5" s="217"/>
      <c r="GQ5" s="217"/>
      <c r="GR5" s="217"/>
      <c r="GS5" s="217"/>
      <c r="GT5" s="217"/>
      <c r="GU5" s="217"/>
      <c r="GV5" s="217"/>
      <c r="GW5" s="217"/>
      <c r="GX5" s="217"/>
      <c r="GY5" s="217"/>
      <c r="GZ5" s="217"/>
      <c r="HA5" s="217"/>
      <c r="HB5" s="217"/>
      <c r="HC5" s="217"/>
      <c r="HD5" s="217"/>
      <c r="HE5" s="217"/>
      <c r="HF5" s="217"/>
      <c r="HG5" s="217"/>
      <c r="HH5" s="217"/>
      <c r="HI5" s="217"/>
      <c r="HJ5" s="217"/>
      <c r="HK5" s="217"/>
      <c r="HL5" s="217"/>
      <c r="HM5" s="217"/>
      <c r="HN5" s="217"/>
      <c r="HO5" s="217"/>
      <c r="HP5" s="217"/>
      <c r="HQ5" s="217"/>
      <c r="HR5" s="217"/>
      <c r="HS5" s="217"/>
      <c r="HT5" s="217"/>
      <c r="HU5" s="217"/>
      <c r="HV5" s="217"/>
      <c r="HW5" s="217"/>
      <c r="HX5" s="217"/>
      <c r="HY5" s="217"/>
      <c r="HZ5" s="217"/>
      <c r="IA5" s="217"/>
      <c r="IB5" s="217"/>
      <c r="IC5" s="217"/>
      <c r="ID5" s="217"/>
      <c r="IE5" s="217"/>
      <c r="IF5" s="217"/>
      <c r="IG5" s="217"/>
      <c r="IH5" s="217"/>
      <c r="II5" s="217"/>
      <c r="IJ5" s="217"/>
      <c r="IK5" s="217"/>
      <c r="IL5" s="217"/>
      <c r="IM5" s="217"/>
      <c r="IN5" s="217"/>
      <c r="IO5" s="217"/>
      <c r="IP5" s="217"/>
      <c r="IQ5" s="217"/>
      <c r="IR5" s="217"/>
      <c r="IS5" s="217"/>
      <c r="IT5" s="217"/>
      <c r="IU5" s="217"/>
      <c r="IV5" s="217"/>
      <c r="IW5" s="217"/>
      <c r="IX5" s="217"/>
      <c r="IY5" s="217"/>
      <c r="IZ5" s="217"/>
      <c r="JA5" s="217"/>
      <c r="JB5" s="217"/>
      <c r="JC5" s="217"/>
      <c r="JD5" s="217"/>
      <c r="JE5" s="217"/>
      <c r="JF5" s="217"/>
      <c r="JG5" s="217"/>
      <c r="JH5" s="217"/>
      <c r="JI5" s="217"/>
      <c r="JJ5" s="217"/>
      <c r="JK5" s="217"/>
      <c r="JL5" s="217"/>
      <c r="JM5" s="217"/>
      <c r="JN5" s="217"/>
      <c r="JO5" s="217"/>
      <c r="JP5" s="217"/>
      <c r="JQ5" s="217"/>
      <c r="JR5" s="217"/>
      <c r="JS5" s="217"/>
      <c r="JT5" s="217"/>
      <c r="JU5" s="217"/>
      <c r="JV5" s="217"/>
      <c r="JW5" s="217"/>
      <c r="JX5" s="217"/>
      <c r="JY5" s="217"/>
      <c r="JZ5" s="217"/>
      <c r="KA5" s="217"/>
      <c r="KB5" s="217"/>
      <c r="KC5" s="217"/>
      <c r="KD5" s="217"/>
      <c r="KE5" s="217"/>
      <c r="KF5" s="217"/>
      <c r="KG5" s="217"/>
      <c r="KH5" s="217"/>
      <c r="KI5" s="217"/>
      <c r="KJ5" s="217"/>
      <c r="KK5" s="217"/>
      <c r="KL5" s="217"/>
      <c r="KM5" s="217"/>
      <c r="KN5" s="217"/>
      <c r="KO5" s="217"/>
      <c r="KP5" s="217"/>
      <c r="KQ5" s="217"/>
      <c r="KR5" s="217"/>
      <c r="KS5" s="217"/>
      <c r="KT5" s="217"/>
      <c r="KU5" s="217"/>
    </row>
    <row r="6" spans="1:307" hidden="1" x14ac:dyDescent="0.25">
      <c r="A6" s="37">
        <v>1</v>
      </c>
      <c r="B6" s="29">
        <v>2</v>
      </c>
      <c r="C6" s="29">
        <v>3</v>
      </c>
      <c r="D6" s="29">
        <v>4</v>
      </c>
      <c r="E6" s="29">
        <v>5</v>
      </c>
      <c r="F6" s="29">
        <v>6</v>
      </c>
      <c r="G6" s="29">
        <v>7</v>
      </c>
      <c r="H6" s="29">
        <v>8</v>
      </c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</row>
    <row r="7" spans="1:307" hidden="1" x14ac:dyDescent="0.25">
      <c r="A7" s="38" t="s">
        <v>76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</row>
    <row r="8" spans="1:307" ht="30" hidden="1" x14ac:dyDescent="0.25">
      <c r="A8" s="116" t="s">
        <v>68</v>
      </c>
      <c r="B8" s="75" t="s">
        <v>1</v>
      </c>
      <c r="C8" s="29">
        <v>100</v>
      </c>
      <c r="D8" s="29">
        <v>100</v>
      </c>
      <c r="E8" s="121">
        <f t="shared" ref="E8:E16" si="0">D8/C8*100</f>
        <v>100</v>
      </c>
      <c r="F8" s="29">
        <v>100</v>
      </c>
      <c r="G8" s="29">
        <v>100</v>
      </c>
      <c r="H8" s="39">
        <f t="shared" ref="H8:H16" si="1">G8/F8*100</f>
        <v>100</v>
      </c>
      <c r="I8" s="29">
        <v>100</v>
      </c>
      <c r="J8" s="29">
        <v>100</v>
      </c>
      <c r="K8" s="39">
        <f t="shared" ref="K8:K16" si="2">J8/I8*100</f>
        <v>100</v>
      </c>
      <c r="L8" s="29">
        <v>100</v>
      </c>
      <c r="M8" s="29">
        <v>100</v>
      </c>
      <c r="N8" s="39">
        <f t="shared" ref="N8:N16" si="3">M8/L8*100</f>
        <v>100</v>
      </c>
      <c r="O8" s="29">
        <v>100</v>
      </c>
      <c r="P8" s="29">
        <v>100</v>
      </c>
      <c r="Q8" s="39">
        <f t="shared" ref="Q8:Q16" si="4">P8/O8*100</f>
        <v>100</v>
      </c>
      <c r="R8" s="29">
        <v>100</v>
      </c>
      <c r="S8" s="29">
        <v>100</v>
      </c>
      <c r="T8" s="39">
        <f t="shared" ref="T8:T16" si="5">S8/R8*100</f>
        <v>100</v>
      </c>
      <c r="U8" s="29">
        <v>100</v>
      </c>
      <c r="V8" s="29">
        <v>100</v>
      </c>
      <c r="W8" s="39">
        <f t="shared" ref="W8:W16" si="6">V8/U8*100</f>
        <v>100</v>
      </c>
      <c r="X8" s="29">
        <v>100</v>
      </c>
      <c r="Y8" s="29">
        <v>100</v>
      </c>
      <c r="Z8" s="39">
        <f t="shared" ref="Z8:Z16" si="7">Y8/X8*100</f>
        <v>100</v>
      </c>
      <c r="AA8" s="29">
        <v>100</v>
      </c>
      <c r="AB8" s="29">
        <v>100</v>
      </c>
      <c r="AC8" s="39">
        <f t="shared" ref="AC8:AC16" si="8">AB8/AA8*100</f>
        <v>100</v>
      </c>
      <c r="AD8" s="29">
        <v>100</v>
      </c>
      <c r="AE8" s="29">
        <v>100</v>
      </c>
      <c r="AF8" s="39">
        <f t="shared" ref="AF8:AF16" si="9">AE8/AD8*100</f>
        <v>100</v>
      </c>
      <c r="AG8" s="29">
        <v>100</v>
      </c>
      <c r="AH8" s="29">
        <v>100</v>
      </c>
      <c r="AI8" s="39">
        <f t="shared" ref="AI8:AI16" si="10">AH8/AG8*100</f>
        <v>100</v>
      </c>
      <c r="AJ8" s="29">
        <v>100</v>
      </c>
      <c r="AK8" s="29">
        <v>100</v>
      </c>
      <c r="AL8" s="39">
        <f t="shared" ref="AL8:AL16" si="11">AK8/AJ8*100</f>
        <v>100</v>
      </c>
      <c r="AM8" s="29">
        <v>100</v>
      </c>
      <c r="AN8" s="29">
        <v>100</v>
      </c>
      <c r="AO8" s="39">
        <f t="shared" ref="AO8:AO16" si="12">AN8/AM8*100</f>
        <v>100</v>
      </c>
      <c r="AP8" s="29">
        <v>100</v>
      </c>
      <c r="AQ8" s="29">
        <v>100</v>
      </c>
      <c r="AR8" s="39">
        <f t="shared" ref="AR8:AR16" si="13">AQ8/AP8*100</f>
        <v>100</v>
      </c>
      <c r="AS8" s="29">
        <v>100</v>
      </c>
      <c r="AT8" s="29">
        <v>100</v>
      </c>
      <c r="AU8" s="39">
        <f t="shared" ref="AU8:AU16" si="14">AT8/AS8*100</f>
        <v>100</v>
      </c>
      <c r="AV8" s="29">
        <v>100</v>
      </c>
      <c r="AW8" s="29">
        <v>100</v>
      </c>
      <c r="AX8" s="39">
        <f t="shared" ref="AX8:AX16" si="15">AW8/AV8*100</f>
        <v>100</v>
      </c>
      <c r="AY8" s="29">
        <v>100</v>
      </c>
      <c r="AZ8" s="29">
        <v>100</v>
      </c>
      <c r="BA8" s="39">
        <f t="shared" ref="BA8:BA16" si="16">AZ8/AY8*100</f>
        <v>100</v>
      </c>
      <c r="BB8" s="29">
        <v>100</v>
      </c>
      <c r="BC8" s="29">
        <v>100</v>
      </c>
      <c r="BD8" s="39">
        <f t="shared" ref="BD8:BD16" si="17">BC8/BB8*100</f>
        <v>100</v>
      </c>
      <c r="BE8" s="29">
        <v>100</v>
      </c>
      <c r="BF8" s="29">
        <v>100</v>
      </c>
      <c r="BG8" s="39">
        <f t="shared" ref="BG8:BG16" si="18">BF8/BE8*100</f>
        <v>100</v>
      </c>
      <c r="BH8" s="29">
        <v>100</v>
      </c>
      <c r="BI8" s="29">
        <v>100</v>
      </c>
      <c r="BJ8" s="39">
        <f t="shared" ref="BJ8:BJ16" si="19">BI8/BH8*100</f>
        <v>100</v>
      </c>
      <c r="BK8" s="29">
        <v>100</v>
      </c>
      <c r="BL8" s="29">
        <v>100</v>
      </c>
      <c r="BM8" s="39">
        <f t="shared" ref="BM8:BM16" si="20">BL8/BK8*100</f>
        <v>100</v>
      </c>
      <c r="BN8" s="29">
        <v>100</v>
      </c>
      <c r="BO8" s="29">
        <v>100</v>
      </c>
      <c r="BP8" s="39">
        <f t="shared" ref="BP8:BP16" si="21">BO8/BN8*100</f>
        <v>100</v>
      </c>
      <c r="BQ8" s="29">
        <v>100</v>
      </c>
      <c r="BR8" s="29">
        <v>100</v>
      </c>
      <c r="BS8" s="39">
        <f t="shared" ref="BS8:BS16" si="22">BR8/BQ8*100</f>
        <v>100</v>
      </c>
      <c r="BT8" s="29">
        <v>100</v>
      </c>
      <c r="BU8" s="29">
        <v>100</v>
      </c>
      <c r="BV8" s="39">
        <f t="shared" ref="BV8:BV16" si="23">BU8/BT8*100</f>
        <v>100</v>
      </c>
      <c r="BW8" s="29">
        <v>100</v>
      </c>
      <c r="BX8" s="29">
        <v>100</v>
      </c>
      <c r="BY8" s="39">
        <f t="shared" ref="BY8:BY16" si="24">BX8/BW8*100</f>
        <v>100</v>
      </c>
      <c r="BZ8" s="29">
        <v>100</v>
      </c>
      <c r="CA8" s="29">
        <v>100</v>
      </c>
      <c r="CB8" s="39">
        <f t="shared" ref="CB8:CB16" si="25">CA8/BZ8*100</f>
        <v>100</v>
      </c>
      <c r="CC8" s="29">
        <v>100</v>
      </c>
      <c r="CD8" s="29">
        <v>100</v>
      </c>
      <c r="CE8" s="39">
        <f t="shared" ref="CE8:CE16" si="26">CD8/CC8*100</f>
        <v>100</v>
      </c>
      <c r="CF8" s="29">
        <v>100</v>
      </c>
      <c r="CG8" s="29">
        <v>100</v>
      </c>
      <c r="CH8" s="39">
        <f t="shared" ref="CH8:CH16" si="27">CG8/CF8*100</f>
        <v>100</v>
      </c>
      <c r="CI8" s="29">
        <v>100</v>
      </c>
      <c r="CJ8" s="29">
        <v>100</v>
      </c>
      <c r="CK8" s="39">
        <f t="shared" ref="CK8:CK16" si="28">CJ8/CI8*100</f>
        <v>100</v>
      </c>
      <c r="CL8" s="29">
        <v>100</v>
      </c>
      <c r="CM8" s="29">
        <v>100</v>
      </c>
      <c r="CN8" s="39">
        <f t="shared" ref="CN8:CN16" si="29">CM8/CL8*100</f>
        <v>100</v>
      </c>
      <c r="CO8" s="29">
        <v>100</v>
      </c>
      <c r="CP8" s="29">
        <v>100</v>
      </c>
      <c r="CQ8" s="39">
        <f t="shared" ref="CQ8:CQ16" si="30">CP8/CO8*100</f>
        <v>100</v>
      </c>
      <c r="CR8" s="29">
        <v>100</v>
      </c>
      <c r="CS8" s="29">
        <v>100</v>
      </c>
      <c r="CT8" s="39">
        <f t="shared" ref="CT8:CT16" si="31">CS8/CR8*100</f>
        <v>100</v>
      </c>
      <c r="CU8" s="29">
        <v>100</v>
      </c>
      <c r="CV8" s="29">
        <v>100</v>
      </c>
      <c r="CW8" s="39">
        <f t="shared" ref="CW8:CW16" si="32">CV8/CU8*100</f>
        <v>100</v>
      </c>
      <c r="CX8" s="29">
        <v>100</v>
      </c>
      <c r="CY8" s="29">
        <v>100</v>
      </c>
      <c r="CZ8" s="39">
        <f t="shared" ref="CZ8:CZ16" si="33">CY8/CX8*100</f>
        <v>100</v>
      </c>
      <c r="DA8" s="29">
        <v>100</v>
      </c>
      <c r="DB8" s="29">
        <v>100</v>
      </c>
      <c r="DC8" s="39">
        <f t="shared" ref="DC8:DC16" si="34">DB8/DA8*100</f>
        <v>100</v>
      </c>
      <c r="DD8" s="29">
        <v>100</v>
      </c>
      <c r="DE8" s="29">
        <v>100</v>
      </c>
      <c r="DF8" s="39">
        <f t="shared" ref="DF8:DF16" si="35">DE8/DD8*100</f>
        <v>100</v>
      </c>
      <c r="DG8" s="29">
        <v>100</v>
      </c>
      <c r="DH8" s="29">
        <v>100</v>
      </c>
      <c r="DI8" s="39">
        <f t="shared" ref="DI8:DI16" si="36">DH8/DG8*100</f>
        <v>100</v>
      </c>
      <c r="DJ8" s="29">
        <v>100</v>
      </c>
      <c r="DK8" s="29">
        <v>100</v>
      </c>
      <c r="DL8" s="39">
        <f t="shared" ref="DL8:DL16" si="37">DK8/DJ8*100</f>
        <v>100</v>
      </c>
      <c r="DM8" s="29">
        <v>100</v>
      </c>
      <c r="DN8" s="29">
        <v>100</v>
      </c>
      <c r="DO8" s="39">
        <f t="shared" ref="DO8:DO16" si="38">DN8/DM8*100</f>
        <v>100</v>
      </c>
      <c r="DP8" s="29">
        <v>100</v>
      </c>
      <c r="DQ8" s="29">
        <v>100</v>
      </c>
      <c r="DR8" s="39">
        <f t="shared" ref="DR8:DR16" si="39">DQ8/DP8*100</f>
        <v>100</v>
      </c>
      <c r="DS8" s="29">
        <v>100</v>
      </c>
      <c r="DT8" s="29">
        <v>100</v>
      </c>
      <c r="DU8" s="39">
        <f t="shared" ref="DU8:DU16" si="40">DT8/DS8*100</f>
        <v>100</v>
      </c>
      <c r="DV8" s="29">
        <v>100</v>
      </c>
      <c r="DW8" s="29">
        <v>100</v>
      </c>
      <c r="DX8" s="39">
        <f t="shared" ref="DX8:DX16" si="41">DW8/DV8*100</f>
        <v>100</v>
      </c>
      <c r="DY8" s="29">
        <v>100</v>
      </c>
      <c r="DZ8" s="29">
        <v>100</v>
      </c>
      <c r="EA8" s="39">
        <f t="shared" ref="EA8:EA16" si="42">DZ8/DY8*100</f>
        <v>100</v>
      </c>
      <c r="EB8" s="29">
        <v>100</v>
      </c>
      <c r="EC8" s="29">
        <v>100</v>
      </c>
      <c r="ED8" s="39">
        <f t="shared" ref="ED8:ED16" si="43">EC8/EB8*100</f>
        <v>100</v>
      </c>
      <c r="EE8" s="29">
        <v>100</v>
      </c>
      <c r="EF8" s="29">
        <v>100</v>
      </c>
      <c r="EG8" s="39">
        <f t="shared" ref="EG8:EG16" si="44">EF8/EE8*100</f>
        <v>100</v>
      </c>
      <c r="EH8" s="29">
        <v>100</v>
      </c>
      <c r="EI8" s="29">
        <v>100</v>
      </c>
      <c r="EJ8" s="39">
        <f t="shared" ref="EJ8:EJ16" si="45">EI8/EH8*100</f>
        <v>100</v>
      </c>
      <c r="EK8" s="29">
        <v>100</v>
      </c>
      <c r="EL8" s="29">
        <v>100</v>
      </c>
      <c r="EM8" s="39">
        <f t="shared" ref="EM8:EM16" si="46">EL8/EK8*100</f>
        <v>100</v>
      </c>
      <c r="EN8" s="29">
        <v>100</v>
      </c>
      <c r="EO8" s="29">
        <v>100</v>
      </c>
      <c r="EP8" s="39">
        <f t="shared" ref="EP8:EP16" si="47">EO8/EN8*100</f>
        <v>100</v>
      </c>
      <c r="EQ8" s="29">
        <v>100</v>
      </c>
      <c r="ER8" s="29">
        <v>100</v>
      </c>
      <c r="ES8" s="39">
        <f t="shared" ref="ES8:ES16" si="48">ER8/EQ8*100</f>
        <v>100</v>
      </c>
      <c r="ET8" s="29">
        <v>100</v>
      </c>
      <c r="EU8" s="29">
        <v>100</v>
      </c>
      <c r="EV8" s="39">
        <f t="shared" ref="EV8:EV16" si="49">EU8/ET8*100</f>
        <v>100</v>
      </c>
      <c r="EW8" s="29">
        <v>100</v>
      </c>
      <c r="EX8" s="29">
        <v>100</v>
      </c>
      <c r="EY8" s="39">
        <f t="shared" ref="EY8:EY16" si="50">EX8/EW8*100</f>
        <v>100</v>
      </c>
      <c r="EZ8" s="29">
        <v>100</v>
      </c>
      <c r="FA8" s="29">
        <v>100</v>
      </c>
      <c r="FB8" s="39">
        <f t="shared" ref="FB8:FB16" si="51">FA8/EZ8*100</f>
        <v>100</v>
      </c>
      <c r="FC8" s="29">
        <v>100</v>
      </c>
      <c r="FD8" s="29">
        <v>100</v>
      </c>
      <c r="FE8" s="39">
        <f t="shared" ref="FE8:FE16" si="52">FD8/FC8*100</f>
        <v>100</v>
      </c>
      <c r="FF8" s="29">
        <v>100</v>
      </c>
      <c r="FG8" s="29">
        <v>100</v>
      </c>
      <c r="FH8" s="39">
        <f t="shared" ref="FH8:FH16" si="53">FG8/FF8*100</f>
        <v>100</v>
      </c>
      <c r="FI8" s="29">
        <f>(C8+F8+I8+L8+O8+R8+U8+X8+AA8+AD8+AG8+AJ8+AM8+AP8+AS8+AV8+AY8+BB8+BE8+BH8+BK8+BN8+BQ8+BT8+BW8+BZ8+CC8+CF8+CI8+CL8+CO8+CR8+CU8+CX8+DA8+DD8+DG8+DJ8+DM8+DP8+DS8+DV8+DY8+EB8+EE8+EH8+EK8+EN8+EQ8+ET8+EW8+EZ8+FC8+FF8)/54</f>
        <v>100</v>
      </c>
      <c r="FJ8" s="29">
        <f>(D8+G8+J8+M8+P8+S8+V8+Y8+AB8+AE8+AH8+AK8+AN8+AQ8+AT8+AW8+AZ8+BC8+BF8+BI8+BL8+BO8+BR8+BU8+BX8+CA8+CD8+CG8+CJ8+CM8+CP8+CS8+CV8+CY8+DB8+DE8+DH8+DK8+DN8+DQ8+DT8+DW8+DZ8+EC8+EF8+EI8+EL8+EO8+ER8+EU8+EX8+FA8+FD8+FG8)/54</f>
        <v>100</v>
      </c>
      <c r="FK8" s="39">
        <f t="shared" ref="FK8:FK15" si="54">FJ8/FI8*100</f>
        <v>100</v>
      </c>
    </row>
    <row r="9" spans="1:307" ht="30" hidden="1" x14ac:dyDescent="0.25">
      <c r="A9" s="116" t="s">
        <v>69</v>
      </c>
      <c r="B9" s="75" t="s">
        <v>1</v>
      </c>
      <c r="C9" s="29">
        <v>80</v>
      </c>
      <c r="D9" s="29">
        <v>80</v>
      </c>
      <c r="E9" s="39">
        <f t="shared" si="0"/>
        <v>100</v>
      </c>
      <c r="F9" s="29">
        <v>80</v>
      </c>
      <c r="G9" s="29">
        <v>80</v>
      </c>
      <c r="H9" s="39">
        <f t="shared" si="1"/>
        <v>100</v>
      </c>
      <c r="I9" s="29">
        <v>80</v>
      </c>
      <c r="J9" s="29">
        <v>80</v>
      </c>
      <c r="K9" s="39">
        <f t="shared" si="2"/>
        <v>100</v>
      </c>
      <c r="L9" s="29">
        <v>80</v>
      </c>
      <c r="M9" s="29">
        <v>80</v>
      </c>
      <c r="N9" s="39">
        <f t="shared" si="3"/>
        <v>100</v>
      </c>
      <c r="O9" s="29">
        <v>80</v>
      </c>
      <c r="P9" s="29">
        <v>80</v>
      </c>
      <c r="Q9" s="39">
        <f t="shared" si="4"/>
        <v>100</v>
      </c>
      <c r="R9" s="29">
        <v>80</v>
      </c>
      <c r="S9" s="29">
        <v>80</v>
      </c>
      <c r="T9" s="39">
        <f t="shared" si="5"/>
        <v>100</v>
      </c>
      <c r="U9" s="29">
        <v>80</v>
      </c>
      <c r="V9" s="29">
        <v>80</v>
      </c>
      <c r="W9" s="39">
        <f t="shared" si="6"/>
        <v>100</v>
      </c>
      <c r="X9" s="29">
        <v>80</v>
      </c>
      <c r="Y9" s="29">
        <v>80</v>
      </c>
      <c r="Z9" s="39">
        <f t="shared" si="7"/>
        <v>100</v>
      </c>
      <c r="AA9" s="29">
        <v>80</v>
      </c>
      <c r="AB9" s="29">
        <v>80</v>
      </c>
      <c r="AC9" s="39">
        <f t="shared" si="8"/>
        <v>100</v>
      </c>
      <c r="AD9" s="29">
        <v>80</v>
      </c>
      <c r="AE9" s="29">
        <v>80</v>
      </c>
      <c r="AF9" s="39">
        <f t="shared" si="9"/>
        <v>100</v>
      </c>
      <c r="AG9" s="29">
        <v>80</v>
      </c>
      <c r="AH9" s="29">
        <v>80</v>
      </c>
      <c r="AI9" s="39">
        <f t="shared" si="10"/>
        <v>100</v>
      </c>
      <c r="AJ9" s="29">
        <v>80</v>
      </c>
      <c r="AK9" s="29">
        <v>80</v>
      </c>
      <c r="AL9" s="39">
        <f t="shared" si="11"/>
        <v>100</v>
      </c>
      <c r="AM9" s="29">
        <v>80</v>
      </c>
      <c r="AN9" s="29">
        <v>80</v>
      </c>
      <c r="AO9" s="39">
        <f t="shared" si="12"/>
        <v>100</v>
      </c>
      <c r="AP9" s="29">
        <v>80</v>
      </c>
      <c r="AQ9" s="29">
        <v>80</v>
      </c>
      <c r="AR9" s="39">
        <f t="shared" si="13"/>
        <v>100</v>
      </c>
      <c r="AS9" s="29">
        <v>80</v>
      </c>
      <c r="AT9" s="29">
        <v>80</v>
      </c>
      <c r="AU9" s="39">
        <f t="shared" si="14"/>
        <v>100</v>
      </c>
      <c r="AV9" s="29">
        <v>80</v>
      </c>
      <c r="AW9" s="29">
        <v>80</v>
      </c>
      <c r="AX9" s="39">
        <f t="shared" si="15"/>
        <v>100</v>
      </c>
      <c r="AY9" s="29">
        <v>80</v>
      </c>
      <c r="AZ9" s="29">
        <v>80</v>
      </c>
      <c r="BA9" s="39">
        <f t="shared" si="16"/>
        <v>100</v>
      </c>
      <c r="BB9" s="29">
        <v>80</v>
      </c>
      <c r="BC9" s="29">
        <v>80</v>
      </c>
      <c r="BD9" s="39">
        <f t="shared" si="17"/>
        <v>100</v>
      </c>
      <c r="BE9" s="29">
        <v>80</v>
      </c>
      <c r="BF9" s="29">
        <v>80</v>
      </c>
      <c r="BG9" s="39">
        <f t="shared" si="18"/>
        <v>100</v>
      </c>
      <c r="BH9" s="29">
        <v>80</v>
      </c>
      <c r="BI9" s="29">
        <v>80</v>
      </c>
      <c r="BJ9" s="39">
        <f t="shared" si="19"/>
        <v>100</v>
      </c>
      <c r="BK9" s="29">
        <v>80</v>
      </c>
      <c r="BL9" s="29">
        <v>80</v>
      </c>
      <c r="BM9" s="39">
        <f t="shared" si="20"/>
        <v>100</v>
      </c>
      <c r="BN9" s="29">
        <v>80</v>
      </c>
      <c r="BO9" s="29">
        <v>80</v>
      </c>
      <c r="BP9" s="39">
        <f t="shared" si="21"/>
        <v>100</v>
      </c>
      <c r="BQ9" s="29">
        <v>80</v>
      </c>
      <c r="BR9" s="29">
        <v>80</v>
      </c>
      <c r="BS9" s="39">
        <f t="shared" si="22"/>
        <v>100</v>
      </c>
      <c r="BT9" s="29">
        <v>80</v>
      </c>
      <c r="BU9" s="29">
        <v>80</v>
      </c>
      <c r="BV9" s="39">
        <f t="shared" si="23"/>
        <v>100</v>
      </c>
      <c r="BW9" s="29">
        <v>80</v>
      </c>
      <c r="BX9" s="29">
        <v>80</v>
      </c>
      <c r="BY9" s="39">
        <f t="shared" si="24"/>
        <v>100</v>
      </c>
      <c r="BZ9" s="29">
        <v>80</v>
      </c>
      <c r="CA9" s="29">
        <v>80</v>
      </c>
      <c r="CB9" s="39">
        <f t="shared" si="25"/>
        <v>100</v>
      </c>
      <c r="CC9" s="29">
        <v>80</v>
      </c>
      <c r="CD9" s="29">
        <v>80</v>
      </c>
      <c r="CE9" s="39">
        <f t="shared" si="26"/>
        <v>100</v>
      </c>
      <c r="CF9" s="29">
        <v>80</v>
      </c>
      <c r="CG9" s="29">
        <v>80</v>
      </c>
      <c r="CH9" s="39">
        <f t="shared" si="27"/>
        <v>100</v>
      </c>
      <c r="CI9" s="29">
        <v>80</v>
      </c>
      <c r="CJ9" s="29">
        <v>80</v>
      </c>
      <c r="CK9" s="39">
        <f t="shared" si="28"/>
        <v>100</v>
      </c>
      <c r="CL9" s="29">
        <v>80</v>
      </c>
      <c r="CM9" s="29">
        <v>80</v>
      </c>
      <c r="CN9" s="39">
        <f t="shared" si="29"/>
        <v>100</v>
      </c>
      <c r="CO9" s="29">
        <v>80</v>
      </c>
      <c r="CP9" s="29">
        <v>80</v>
      </c>
      <c r="CQ9" s="39">
        <f t="shared" si="30"/>
        <v>100</v>
      </c>
      <c r="CR9" s="29">
        <v>80</v>
      </c>
      <c r="CS9" s="29">
        <v>80</v>
      </c>
      <c r="CT9" s="39">
        <f t="shared" si="31"/>
        <v>100</v>
      </c>
      <c r="CU9" s="29">
        <v>80</v>
      </c>
      <c r="CV9" s="29">
        <v>80</v>
      </c>
      <c r="CW9" s="39">
        <f t="shared" si="32"/>
        <v>100</v>
      </c>
      <c r="CX9" s="29">
        <v>80</v>
      </c>
      <c r="CY9" s="29">
        <v>80</v>
      </c>
      <c r="CZ9" s="39">
        <f t="shared" si="33"/>
        <v>100</v>
      </c>
      <c r="DA9" s="29">
        <v>80</v>
      </c>
      <c r="DB9" s="29">
        <v>80</v>
      </c>
      <c r="DC9" s="39">
        <f t="shared" si="34"/>
        <v>100</v>
      </c>
      <c r="DD9" s="29">
        <v>80</v>
      </c>
      <c r="DE9" s="29">
        <v>80</v>
      </c>
      <c r="DF9" s="39">
        <f t="shared" si="35"/>
        <v>100</v>
      </c>
      <c r="DG9" s="29">
        <v>80</v>
      </c>
      <c r="DH9" s="29">
        <v>80</v>
      </c>
      <c r="DI9" s="39">
        <f t="shared" si="36"/>
        <v>100</v>
      </c>
      <c r="DJ9" s="29">
        <v>80</v>
      </c>
      <c r="DK9" s="29">
        <v>80</v>
      </c>
      <c r="DL9" s="39">
        <f t="shared" si="37"/>
        <v>100</v>
      </c>
      <c r="DM9" s="29">
        <v>80</v>
      </c>
      <c r="DN9" s="29">
        <v>80</v>
      </c>
      <c r="DO9" s="39">
        <f t="shared" si="38"/>
        <v>100</v>
      </c>
      <c r="DP9" s="29">
        <v>80</v>
      </c>
      <c r="DQ9" s="29">
        <v>80</v>
      </c>
      <c r="DR9" s="39">
        <f t="shared" si="39"/>
        <v>100</v>
      </c>
      <c r="DS9" s="29">
        <v>80</v>
      </c>
      <c r="DT9" s="29">
        <v>80</v>
      </c>
      <c r="DU9" s="39">
        <f t="shared" si="40"/>
        <v>100</v>
      </c>
      <c r="DV9" s="29">
        <v>80</v>
      </c>
      <c r="DW9" s="29">
        <v>80</v>
      </c>
      <c r="DX9" s="39">
        <f t="shared" si="41"/>
        <v>100</v>
      </c>
      <c r="DY9" s="29">
        <v>80</v>
      </c>
      <c r="DZ9" s="29">
        <v>80</v>
      </c>
      <c r="EA9" s="39">
        <f t="shared" si="42"/>
        <v>100</v>
      </c>
      <c r="EB9" s="29">
        <v>80</v>
      </c>
      <c r="EC9" s="29">
        <v>80</v>
      </c>
      <c r="ED9" s="39">
        <f t="shared" si="43"/>
        <v>100</v>
      </c>
      <c r="EE9" s="29">
        <v>80</v>
      </c>
      <c r="EF9" s="29">
        <v>80</v>
      </c>
      <c r="EG9" s="39">
        <f t="shared" si="44"/>
        <v>100</v>
      </c>
      <c r="EH9" s="29">
        <v>80</v>
      </c>
      <c r="EI9" s="29">
        <v>80</v>
      </c>
      <c r="EJ9" s="39">
        <f t="shared" si="45"/>
        <v>100</v>
      </c>
      <c r="EK9" s="29">
        <v>80</v>
      </c>
      <c r="EL9" s="29">
        <v>80</v>
      </c>
      <c r="EM9" s="39">
        <f t="shared" si="46"/>
        <v>100</v>
      </c>
      <c r="EN9" s="29">
        <v>80</v>
      </c>
      <c r="EO9" s="29">
        <v>80</v>
      </c>
      <c r="EP9" s="39">
        <f t="shared" si="47"/>
        <v>100</v>
      </c>
      <c r="EQ9" s="29">
        <v>80</v>
      </c>
      <c r="ER9" s="29">
        <v>80</v>
      </c>
      <c r="ES9" s="39">
        <f t="shared" si="48"/>
        <v>100</v>
      </c>
      <c r="ET9" s="29">
        <v>80</v>
      </c>
      <c r="EU9" s="29">
        <v>80</v>
      </c>
      <c r="EV9" s="39">
        <f t="shared" si="49"/>
        <v>100</v>
      </c>
      <c r="EW9" s="29">
        <v>80</v>
      </c>
      <c r="EX9" s="29">
        <v>80</v>
      </c>
      <c r="EY9" s="39">
        <f t="shared" si="50"/>
        <v>100</v>
      </c>
      <c r="EZ9" s="29">
        <v>80</v>
      </c>
      <c r="FA9" s="29">
        <v>80</v>
      </c>
      <c r="FB9" s="39">
        <f t="shared" si="51"/>
        <v>100</v>
      </c>
      <c r="FC9" s="29">
        <v>80</v>
      </c>
      <c r="FD9" s="29">
        <v>80</v>
      </c>
      <c r="FE9" s="39">
        <f t="shared" si="52"/>
        <v>100</v>
      </c>
      <c r="FF9" s="29">
        <v>80</v>
      </c>
      <c r="FG9" s="29">
        <v>80</v>
      </c>
      <c r="FH9" s="39">
        <f t="shared" si="53"/>
        <v>100</v>
      </c>
      <c r="FI9" s="29">
        <f t="shared" ref="FI9:FI15" si="55">(C9+F9+I9+L9+O9+R9+U9+X9+AA9+AD9+AG9+AJ9+AM9+AP9+AS9+AV9+AY9+BB9+BE9+BH9+BK9+BN9+BQ9+BT9+BW9+BZ9+CC9+CF9+CI9+CL9+CO9+CR9+CU9+CX9+DA9+DD9+DG9+DJ9+DM9+DP9+DS9+DV9+DY9+EB9+EE9+EH9+EK9+EN9+EQ9+ET9+EW9+EZ9+FC9+FF9)/54</f>
        <v>80</v>
      </c>
      <c r="FJ9" s="29">
        <f t="shared" ref="FJ9:FJ15" si="56">(D9+G9+J9+M9+P9+S9+V9+Y9+AB9+AE9+AH9+AK9+AN9+AQ9+AT9+AW9+AZ9+BC9+BF9+BI9+BL9+BO9+BR9+BU9+BX9+CA9+CD9+CG9+CJ9+CM9+CP9+CS9+CV9+CY9+DB9+DE9+DH9+DK9+DN9+DQ9+DT9+DW9+DZ9+EC9+EF9+EI9+EL9+EO9+ER9+EU9+EX9+FA9+FD9+FG9)/54</f>
        <v>80</v>
      </c>
      <c r="FK9" s="39">
        <f t="shared" si="54"/>
        <v>100</v>
      </c>
    </row>
    <row r="10" spans="1:307" ht="30" hidden="1" x14ac:dyDescent="0.25">
      <c r="A10" s="116" t="s">
        <v>70</v>
      </c>
      <c r="B10" s="75" t="s">
        <v>1</v>
      </c>
      <c r="C10" s="29">
        <v>100</v>
      </c>
      <c r="D10" s="29">
        <v>100</v>
      </c>
      <c r="E10" s="39">
        <f t="shared" si="0"/>
        <v>100</v>
      </c>
      <c r="F10" s="29">
        <v>100</v>
      </c>
      <c r="G10" s="29">
        <v>100</v>
      </c>
      <c r="H10" s="39">
        <f t="shared" si="1"/>
        <v>100</v>
      </c>
      <c r="I10" s="29">
        <v>100</v>
      </c>
      <c r="J10" s="29">
        <v>100</v>
      </c>
      <c r="K10" s="39">
        <f t="shared" si="2"/>
        <v>100</v>
      </c>
      <c r="L10" s="29">
        <v>100</v>
      </c>
      <c r="M10" s="29">
        <v>100</v>
      </c>
      <c r="N10" s="39">
        <f t="shared" si="3"/>
        <v>100</v>
      </c>
      <c r="O10" s="29">
        <v>100</v>
      </c>
      <c r="P10" s="29">
        <v>100</v>
      </c>
      <c r="Q10" s="39">
        <f t="shared" si="4"/>
        <v>100</v>
      </c>
      <c r="R10" s="29">
        <v>100</v>
      </c>
      <c r="S10" s="29">
        <v>100</v>
      </c>
      <c r="T10" s="39">
        <f t="shared" si="5"/>
        <v>100</v>
      </c>
      <c r="U10" s="29">
        <v>100</v>
      </c>
      <c r="V10" s="29">
        <v>100</v>
      </c>
      <c r="W10" s="39">
        <f t="shared" si="6"/>
        <v>100</v>
      </c>
      <c r="X10" s="29">
        <v>100</v>
      </c>
      <c r="Y10" s="29">
        <v>100</v>
      </c>
      <c r="Z10" s="39">
        <f t="shared" si="7"/>
        <v>100</v>
      </c>
      <c r="AA10" s="29">
        <v>100</v>
      </c>
      <c r="AB10" s="29">
        <v>100</v>
      </c>
      <c r="AC10" s="39">
        <f t="shared" si="8"/>
        <v>100</v>
      </c>
      <c r="AD10" s="29">
        <v>100</v>
      </c>
      <c r="AE10" s="29">
        <v>100</v>
      </c>
      <c r="AF10" s="39">
        <f t="shared" si="9"/>
        <v>100</v>
      </c>
      <c r="AG10" s="29">
        <v>100</v>
      </c>
      <c r="AH10" s="29">
        <v>100</v>
      </c>
      <c r="AI10" s="39">
        <f t="shared" si="10"/>
        <v>100</v>
      </c>
      <c r="AJ10" s="29">
        <v>100</v>
      </c>
      <c r="AK10" s="29">
        <v>100</v>
      </c>
      <c r="AL10" s="39">
        <f t="shared" si="11"/>
        <v>100</v>
      </c>
      <c r="AM10" s="29">
        <v>100</v>
      </c>
      <c r="AN10" s="29">
        <v>100</v>
      </c>
      <c r="AO10" s="39">
        <f t="shared" si="12"/>
        <v>100</v>
      </c>
      <c r="AP10" s="29">
        <v>100</v>
      </c>
      <c r="AQ10" s="29">
        <v>100</v>
      </c>
      <c r="AR10" s="39">
        <f t="shared" si="13"/>
        <v>100</v>
      </c>
      <c r="AS10" s="29">
        <v>100</v>
      </c>
      <c r="AT10" s="29">
        <v>100</v>
      </c>
      <c r="AU10" s="39">
        <f t="shared" si="14"/>
        <v>100</v>
      </c>
      <c r="AV10" s="29">
        <v>100</v>
      </c>
      <c r="AW10" s="29">
        <v>100</v>
      </c>
      <c r="AX10" s="39">
        <f t="shared" si="15"/>
        <v>100</v>
      </c>
      <c r="AY10" s="29">
        <v>100</v>
      </c>
      <c r="AZ10" s="29">
        <v>100</v>
      </c>
      <c r="BA10" s="39">
        <f t="shared" si="16"/>
        <v>100</v>
      </c>
      <c r="BB10" s="29">
        <v>100</v>
      </c>
      <c r="BC10" s="29">
        <v>100</v>
      </c>
      <c r="BD10" s="39">
        <f t="shared" si="17"/>
        <v>100</v>
      </c>
      <c r="BE10" s="29">
        <v>100</v>
      </c>
      <c r="BF10" s="29">
        <v>100</v>
      </c>
      <c r="BG10" s="39">
        <f t="shared" si="18"/>
        <v>100</v>
      </c>
      <c r="BH10" s="29">
        <v>100</v>
      </c>
      <c r="BI10" s="29">
        <v>100</v>
      </c>
      <c r="BJ10" s="39">
        <f t="shared" si="19"/>
        <v>100</v>
      </c>
      <c r="BK10" s="29">
        <v>100</v>
      </c>
      <c r="BL10" s="29">
        <v>100</v>
      </c>
      <c r="BM10" s="39">
        <f t="shared" si="20"/>
        <v>100</v>
      </c>
      <c r="BN10" s="29">
        <v>100</v>
      </c>
      <c r="BO10" s="29">
        <v>100</v>
      </c>
      <c r="BP10" s="39">
        <f t="shared" si="21"/>
        <v>100</v>
      </c>
      <c r="BQ10" s="29">
        <v>100</v>
      </c>
      <c r="BR10" s="29">
        <v>100</v>
      </c>
      <c r="BS10" s="39">
        <f t="shared" si="22"/>
        <v>100</v>
      </c>
      <c r="BT10" s="29">
        <v>100</v>
      </c>
      <c r="BU10" s="29">
        <v>100</v>
      </c>
      <c r="BV10" s="39">
        <f t="shared" si="23"/>
        <v>100</v>
      </c>
      <c r="BW10" s="29">
        <v>100</v>
      </c>
      <c r="BX10" s="29">
        <v>100</v>
      </c>
      <c r="BY10" s="39">
        <f t="shared" si="24"/>
        <v>100</v>
      </c>
      <c r="BZ10" s="29">
        <v>100</v>
      </c>
      <c r="CA10" s="29">
        <v>100</v>
      </c>
      <c r="CB10" s="39">
        <f t="shared" si="25"/>
        <v>100</v>
      </c>
      <c r="CC10" s="29">
        <v>100</v>
      </c>
      <c r="CD10" s="29">
        <v>100</v>
      </c>
      <c r="CE10" s="39">
        <f t="shared" si="26"/>
        <v>100</v>
      </c>
      <c r="CF10" s="29">
        <v>100</v>
      </c>
      <c r="CG10" s="29">
        <v>100</v>
      </c>
      <c r="CH10" s="39">
        <f t="shared" si="27"/>
        <v>100</v>
      </c>
      <c r="CI10" s="29">
        <v>100</v>
      </c>
      <c r="CJ10" s="29">
        <v>100</v>
      </c>
      <c r="CK10" s="39">
        <f t="shared" si="28"/>
        <v>100</v>
      </c>
      <c r="CL10" s="29">
        <v>100</v>
      </c>
      <c r="CM10" s="29">
        <v>100</v>
      </c>
      <c r="CN10" s="39">
        <f t="shared" si="29"/>
        <v>100</v>
      </c>
      <c r="CO10" s="29">
        <v>100</v>
      </c>
      <c r="CP10" s="29">
        <v>100</v>
      </c>
      <c r="CQ10" s="39">
        <f t="shared" si="30"/>
        <v>100</v>
      </c>
      <c r="CR10" s="29">
        <v>100</v>
      </c>
      <c r="CS10" s="29">
        <v>100</v>
      </c>
      <c r="CT10" s="39">
        <f t="shared" si="31"/>
        <v>100</v>
      </c>
      <c r="CU10" s="29">
        <v>100</v>
      </c>
      <c r="CV10" s="29">
        <v>100</v>
      </c>
      <c r="CW10" s="39">
        <f t="shared" si="32"/>
        <v>100</v>
      </c>
      <c r="CX10" s="29">
        <v>100</v>
      </c>
      <c r="CY10" s="29">
        <v>100</v>
      </c>
      <c r="CZ10" s="39">
        <f t="shared" si="33"/>
        <v>100</v>
      </c>
      <c r="DA10" s="29">
        <v>100</v>
      </c>
      <c r="DB10" s="29">
        <v>100</v>
      </c>
      <c r="DC10" s="39">
        <f t="shared" si="34"/>
        <v>100</v>
      </c>
      <c r="DD10" s="29">
        <v>100</v>
      </c>
      <c r="DE10" s="29">
        <v>100</v>
      </c>
      <c r="DF10" s="39">
        <f t="shared" si="35"/>
        <v>100</v>
      </c>
      <c r="DG10" s="29">
        <v>100</v>
      </c>
      <c r="DH10" s="29">
        <v>100</v>
      </c>
      <c r="DI10" s="39">
        <f t="shared" si="36"/>
        <v>100</v>
      </c>
      <c r="DJ10" s="29">
        <v>100</v>
      </c>
      <c r="DK10" s="29">
        <v>100</v>
      </c>
      <c r="DL10" s="39">
        <f t="shared" si="37"/>
        <v>100</v>
      </c>
      <c r="DM10" s="29">
        <v>100</v>
      </c>
      <c r="DN10" s="29">
        <v>100</v>
      </c>
      <c r="DO10" s="39">
        <f t="shared" si="38"/>
        <v>100</v>
      </c>
      <c r="DP10" s="29">
        <v>100</v>
      </c>
      <c r="DQ10" s="29">
        <v>100</v>
      </c>
      <c r="DR10" s="39">
        <f t="shared" si="39"/>
        <v>100</v>
      </c>
      <c r="DS10" s="29">
        <v>100</v>
      </c>
      <c r="DT10" s="29">
        <v>100</v>
      </c>
      <c r="DU10" s="39">
        <f t="shared" si="40"/>
        <v>100</v>
      </c>
      <c r="DV10" s="29">
        <v>100</v>
      </c>
      <c r="DW10" s="29">
        <v>100</v>
      </c>
      <c r="DX10" s="39">
        <f t="shared" si="41"/>
        <v>100</v>
      </c>
      <c r="DY10" s="29">
        <v>100</v>
      </c>
      <c r="DZ10" s="29">
        <v>100</v>
      </c>
      <c r="EA10" s="39">
        <f t="shared" si="42"/>
        <v>100</v>
      </c>
      <c r="EB10" s="29">
        <v>100</v>
      </c>
      <c r="EC10" s="29">
        <v>100</v>
      </c>
      <c r="ED10" s="39">
        <f t="shared" si="43"/>
        <v>100</v>
      </c>
      <c r="EE10" s="29">
        <v>100</v>
      </c>
      <c r="EF10" s="29">
        <v>100</v>
      </c>
      <c r="EG10" s="39">
        <f t="shared" si="44"/>
        <v>100</v>
      </c>
      <c r="EH10" s="29">
        <v>100</v>
      </c>
      <c r="EI10" s="29">
        <v>100</v>
      </c>
      <c r="EJ10" s="39">
        <f t="shared" si="45"/>
        <v>100</v>
      </c>
      <c r="EK10" s="29">
        <v>100</v>
      </c>
      <c r="EL10" s="29">
        <v>100</v>
      </c>
      <c r="EM10" s="39">
        <f t="shared" si="46"/>
        <v>100</v>
      </c>
      <c r="EN10" s="29">
        <v>100</v>
      </c>
      <c r="EO10" s="29">
        <v>100</v>
      </c>
      <c r="EP10" s="39">
        <f t="shared" si="47"/>
        <v>100</v>
      </c>
      <c r="EQ10" s="29">
        <v>100</v>
      </c>
      <c r="ER10" s="29">
        <v>100</v>
      </c>
      <c r="ES10" s="39">
        <f t="shared" si="48"/>
        <v>100</v>
      </c>
      <c r="ET10" s="29">
        <v>100</v>
      </c>
      <c r="EU10" s="29">
        <v>100</v>
      </c>
      <c r="EV10" s="39">
        <f t="shared" si="49"/>
        <v>100</v>
      </c>
      <c r="EW10" s="29">
        <v>100</v>
      </c>
      <c r="EX10" s="29">
        <v>100</v>
      </c>
      <c r="EY10" s="39">
        <f t="shared" si="50"/>
        <v>100</v>
      </c>
      <c r="EZ10" s="29">
        <v>100</v>
      </c>
      <c r="FA10" s="29">
        <v>100</v>
      </c>
      <c r="FB10" s="39">
        <f t="shared" si="51"/>
        <v>100</v>
      </c>
      <c r="FC10" s="29">
        <v>100</v>
      </c>
      <c r="FD10" s="29">
        <v>100</v>
      </c>
      <c r="FE10" s="39">
        <f t="shared" si="52"/>
        <v>100</v>
      </c>
      <c r="FF10" s="29">
        <v>100</v>
      </c>
      <c r="FG10" s="29">
        <v>100</v>
      </c>
      <c r="FH10" s="39">
        <f t="shared" si="53"/>
        <v>100</v>
      </c>
      <c r="FI10" s="29">
        <f t="shared" si="55"/>
        <v>100</v>
      </c>
      <c r="FJ10" s="29">
        <f t="shared" si="56"/>
        <v>100</v>
      </c>
      <c r="FK10" s="39">
        <f t="shared" si="54"/>
        <v>100</v>
      </c>
    </row>
    <row r="11" spans="1:307" ht="30" hidden="1" x14ac:dyDescent="0.25">
      <c r="A11" s="116" t="s">
        <v>71</v>
      </c>
      <c r="B11" s="75" t="s">
        <v>1</v>
      </c>
      <c r="C11" s="29">
        <v>80</v>
      </c>
      <c r="D11" s="29">
        <v>80</v>
      </c>
      <c r="E11" s="39">
        <f t="shared" si="0"/>
        <v>100</v>
      </c>
      <c r="F11" s="29">
        <v>80</v>
      </c>
      <c r="G11" s="29">
        <v>80</v>
      </c>
      <c r="H11" s="39">
        <f t="shared" si="1"/>
        <v>100</v>
      </c>
      <c r="I11" s="29">
        <v>80</v>
      </c>
      <c r="J11" s="29">
        <v>80</v>
      </c>
      <c r="K11" s="39">
        <f t="shared" si="2"/>
        <v>100</v>
      </c>
      <c r="L11" s="29">
        <v>80</v>
      </c>
      <c r="M11" s="29">
        <v>80</v>
      </c>
      <c r="N11" s="39">
        <f t="shared" si="3"/>
        <v>100</v>
      </c>
      <c r="O11" s="29">
        <v>80</v>
      </c>
      <c r="P11" s="29">
        <v>80</v>
      </c>
      <c r="Q11" s="39">
        <f t="shared" si="4"/>
        <v>100</v>
      </c>
      <c r="R11" s="29">
        <v>80</v>
      </c>
      <c r="S11" s="29">
        <v>80</v>
      </c>
      <c r="T11" s="39">
        <f t="shared" si="5"/>
        <v>100</v>
      </c>
      <c r="U11" s="29">
        <v>80</v>
      </c>
      <c r="V11" s="29">
        <v>80</v>
      </c>
      <c r="W11" s="39">
        <f t="shared" si="6"/>
        <v>100</v>
      </c>
      <c r="X11" s="29">
        <v>80</v>
      </c>
      <c r="Y11" s="29">
        <v>80</v>
      </c>
      <c r="Z11" s="39">
        <f t="shared" si="7"/>
        <v>100</v>
      </c>
      <c r="AA11" s="29">
        <v>80</v>
      </c>
      <c r="AB11" s="29">
        <v>80</v>
      </c>
      <c r="AC11" s="39">
        <f t="shared" si="8"/>
        <v>100</v>
      </c>
      <c r="AD11" s="29">
        <v>80</v>
      </c>
      <c r="AE11" s="29">
        <v>80</v>
      </c>
      <c r="AF11" s="39">
        <f t="shared" si="9"/>
        <v>100</v>
      </c>
      <c r="AG11" s="29">
        <v>80</v>
      </c>
      <c r="AH11" s="29">
        <v>80</v>
      </c>
      <c r="AI11" s="39">
        <f t="shared" si="10"/>
        <v>100</v>
      </c>
      <c r="AJ11" s="29">
        <v>80</v>
      </c>
      <c r="AK11" s="29">
        <v>80</v>
      </c>
      <c r="AL11" s="39">
        <f t="shared" si="11"/>
        <v>100</v>
      </c>
      <c r="AM11" s="29">
        <v>80</v>
      </c>
      <c r="AN11" s="29">
        <v>80</v>
      </c>
      <c r="AO11" s="39">
        <f t="shared" si="12"/>
        <v>100</v>
      </c>
      <c r="AP11" s="29">
        <v>80</v>
      </c>
      <c r="AQ11" s="29">
        <v>80</v>
      </c>
      <c r="AR11" s="39">
        <f t="shared" si="13"/>
        <v>100</v>
      </c>
      <c r="AS11" s="29">
        <v>80</v>
      </c>
      <c r="AT11" s="29">
        <v>80</v>
      </c>
      <c r="AU11" s="39">
        <f t="shared" si="14"/>
        <v>100</v>
      </c>
      <c r="AV11" s="29">
        <v>80</v>
      </c>
      <c r="AW11" s="29">
        <v>80</v>
      </c>
      <c r="AX11" s="39">
        <f t="shared" si="15"/>
        <v>100</v>
      </c>
      <c r="AY11" s="29">
        <v>80</v>
      </c>
      <c r="AZ11" s="29">
        <v>80</v>
      </c>
      <c r="BA11" s="39">
        <f t="shared" si="16"/>
        <v>100</v>
      </c>
      <c r="BB11" s="29">
        <v>80</v>
      </c>
      <c r="BC11" s="29">
        <v>80</v>
      </c>
      <c r="BD11" s="39">
        <f t="shared" si="17"/>
        <v>100</v>
      </c>
      <c r="BE11" s="29">
        <v>80</v>
      </c>
      <c r="BF11" s="29">
        <v>80</v>
      </c>
      <c r="BG11" s="39">
        <f t="shared" si="18"/>
        <v>100</v>
      </c>
      <c r="BH11" s="29">
        <v>80</v>
      </c>
      <c r="BI11" s="29">
        <v>80</v>
      </c>
      <c r="BJ11" s="39">
        <f t="shared" si="19"/>
        <v>100</v>
      </c>
      <c r="BK11" s="29">
        <v>80</v>
      </c>
      <c r="BL11" s="29">
        <v>80</v>
      </c>
      <c r="BM11" s="39">
        <f t="shared" si="20"/>
        <v>100</v>
      </c>
      <c r="BN11" s="29">
        <v>80</v>
      </c>
      <c r="BO11" s="29">
        <v>80</v>
      </c>
      <c r="BP11" s="39">
        <f t="shared" si="21"/>
        <v>100</v>
      </c>
      <c r="BQ11" s="29">
        <v>80</v>
      </c>
      <c r="BR11" s="29">
        <v>80</v>
      </c>
      <c r="BS11" s="39">
        <f t="shared" si="22"/>
        <v>100</v>
      </c>
      <c r="BT11" s="29">
        <v>80</v>
      </c>
      <c r="BU11" s="29">
        <v>80</v>
      </c>
      <c r="BV11" s="39">
        <f t="shared" si="23"/>
        <v>100</v>
      </c>
      <c r="BW11" s="29">
        <v>80</v>
      </c>
      <c r="BX11" s="29">
        <v>80</v>
      </c>
      <c r="BY11" s="39">
        <f t="shared" si="24"/>
        <v>100</v>
      </c>
      <c r="BZ11" s="29">
        <v>80</v>
      </c>
      <c r="CA11" s="29">
        <v>80</v>
      </c>
      <c r="CB11" s="39">
        <f t="shared" si="25"/>
        <v>100</v>
      </c>
      <c r="CC11" s="29">
        <v>80</v>
      </c>
      <c r="CD11" s="29">
        <v>80</v>
      </c>
      <c r="CE11" s="39">
        <f t="shared" si="26"/>
        <v>100</v>
      </c>
      <c r="CF11" s="29">
        <v>80</v>
      </c>
      <c r="CG11" s="29">
        <v>80</v>
      </c>
      <c r="CH11" s="39">
        <f t="shared" si="27"/>
        <v>100</v>
      </c>
      <c r="CI11" s="29">
        <v>80</v>
      </c>
      <c r="CJ11" s="29">
        <v>80</v>
      </c>
      <c r="CK11" s="39">
        <f t="shared" si="28"/>
        <v>100</v>
      </c>
      <c r="CL11" s="29">
        <v>80</v>
      </c>
      <c r="CM11" s="29">
        <v>80</v>
      </c>
      <c r="CN11" s="39">
        <f t="shared" si="29"/>
        <v>100</v>
      </c>
      <c r="CO11" s="29">
        <v>80</v>
      </c>
      <c r="CP11" s="29">
        <v>80</v>
      </c>
      <c r="CQ11" s="39">
        <f t="shared" si="30"/>
        <v>100</v>
      </c>
      <c r="CR11" s="29">
        <v>80</v>
      </c>
      <c r="CS11" s="29">
        <v>80</v>
      </c>
      <c r="CT11" s="39">
        <f t="shared" si="31"/>
        <v>100</v>
      </c>
      <c r="CU11" s="29">
        <v>80</v>
      </c>
      <c r="CV11" s="29">
        <v>80</v>
      </c>
      <c r="CW11" s="39">
        <f t="shared" si="32"/>
        <v>100</v>
      </c>
      <c r="CX11" s="29">
        <v>80</v>
      </c>
      <c r="CY11" s="29">
        <v>80</v>
      </c>
      <c r="CZ11" s="39">
        <f t="shared" si="33"/>
        <v>100</v>
      </c>
      <c r="DA11" s="29">
        <v>80</v>
      </c>
      <c r="DB11" s="29">
        <v>80</v>
      </c>
      <c r="DC11" s="39">
        <f t="shared" si="34"/>
        <v>100</v>
      </c>
      <c r="DD11" s="29">
        <v>80</v>
      </c>
      <c r="DE11" s="29">
        <v>80</v>
      </c>
      <c r="DF11" s="39">
        <f t="shared" si="35"/>
        <v>100</v>
      </c>
      <c r="DG11" s="29">
        <v>80</v>
      </c>
      <c r="DH11" s="29">
        <v>80</v>
      </c>
      <c r="DI11" s="39">
        <f t="shared" si="36"/>
        <v>100</v>
      </c>
      <c r="DJ11" s="29">
        <v>80</v>
      </c>
      <c r="DK11" s="29">
        <v>80</v>
      </c>
      <c r="DL11" s="39">
        <f t="shared" si="37"/>
        <v>100</v>
      </c>
      <c r="DM11" s="29">
        <v>80</v>
      </c>
      <c r="DN11" s="29">
        <v>80</v>
      </c>
      <c r="DO11" s="39">
        <f t="shared" si="38"/>
        <v>100</v>
      </c>
      <c r="DP11" s="29">
        <v>80</v>
      </c>
      <c r="DQ11" s="29">
        <v>80</v>
      </c>
      <c r="DR11" s="39">
        <f t="shared" si="39"/>
        <v>100</v>
      </c>
      <c r="DS11" s="29">
        <v>80</v>
      </c>
      <c r="DT11" s="29">
        <v>80</v>
      </c>
      <c r="DU11" s="39">
        <f t="shared" si="40"/>
        <v>100</v>
      </c>
      <c r="DV11" s="29">
        <v>80</v>
      </c>
      <c r="DW11" s="29">
        <v>80</v>
      </c>
      <c r="DX11" s="39">
        <f t="shared" si="41"/>
        <v>100</v>
      </c>
      <c r="DY11" s="29">
        <v>80</v>
      </c>
      <c r="DZ11" s="29">
        <v>80</v>
      </c>
      <c r="EA11" s="39">
        <f t="shared" si="42"/>
        <v>100</v>
      </c>
      <c r="EB11" s="29">
        <v>80</v>
      </c>
      <c r="EC11" s="29">
        <v>80</v>
      </c>
      <c r="ED11" s="39">
        <f t="shared" si="43"/>
        <v>100</v>
      </c>
      <c r="EE11" s="29">
        <v>80</v>
      </c>
      <c r="EF11" s="29">
        <v>80</v>
      </c>
      <c r="EG11" s="39">
        <f t="shared" si="44"/>
        <v>100</v>
      </c>
      <c r="EH11" s="29">
        <v>80</v>
      </c>
      <c r="EI11" s="29">
        <v>80</v>
      </c>
      <c r="EJ11" s="39">
        <f t="shared" si="45"/>
        <v>100</v>
      </c>
      <c r="EK11" s="29">
        <v>80</v>
      </c>
      <c r="EL11" s="29">
        <v>80</v>
      </c>
      <c r="EM11" s="39">
        <f t="shared" si="46"/>
        <v>100</v>
      </c>
      <c r="EN11" s="29">
        <v>80</v>
      </c>
      <c r="EO11" s="29">
        <v>80</v>
      </c>
      <c r="EP11" s="39">
        <f t="shared" si="47"/>
        <v>100</v>
      </c>
      <c r="EQ11" s="29">
        <v>80</v>
      </c>
      <c r="ER11" s="29">
        <v>80</v>
      </c>
      <c r="ES11" s="39">
        <f t="shared" si="48"/>
        <v>100</v>
      </c>
      <c r="ET11" s="29">
        <v>80</v>
      </c>
      <c r="EU11" s="29">
        <v>80</v>
      </c>
      <c r="EV11" s="39">
        <f t="shared" si="49"/>
        <v>100</v>
      </c>
      <c r="EW11" s="29">
        <v>80</v>
      </c>
      <c r="EX11" s="29">
        <v>80</v>
      </c>
      <c r="EY11" s="39">
        <f t="shared" si="50"/>
        <v>100</v>
      </c>
      <c r="EZ11" s="29">
        <v>80</v>
      </c>
      <c r="FA11" s="29">
        <v>80</v>
      </c>
      <c r="FB11" s="39">
        <f t="shared" si="51"/>
        <v>100</v>
      </c>
      <c r="FC11" s="29">
        <v>80</v>
      </c>
      <c r="FD11" s="29">
        <v>80</v>
      </c>
      <c r="FE11" s="39">
        <f t="shared" si="52"/>
        <v>100</v>
      </c>
      <c r="FF11" s="29">
        <v>80</v>
      </c>
      <c r="FG11" s="29">
        <v>80</v>
      </c>
      <c r="FH11" s="39">
        <f t="shared" si="53"/>
        <v>100</v>
      </c>
      <c r="FI11" s="29">
        <f t="shared" si="55"/>
        <v>80</v>
      </c>
      <c r="FJ11" s="29">
        <f t="shared" si="56"/>
        <v>80</v>
      </c>
      <c r="FK11" s="39">
        <f t="shared" si="54"/>
        <v>100</v>
      </c>
    </row>
    <row r="12" spans="1:307" ht="30" hidden="1" x14ac:dyDescent="0.25">
      <c r="A12" s="116" t="s">
        <v>72</v>
      </c>
      <c r="B12" s="75" t="s">
        <v>1</v>
      </c>
      <c r="C12" s="29">
        <v>100</v>
      </c>
      <c r="D12" s="29">
        <v>100</v>
      </c>
      <c r="E12" s="39">
        <f t="shared" si="0"/>
        <v>100</v>
      </c>
      <c r="F12" s="29">
        <v>100</v>
      </c>
      <c r="G12" s="29">
        <v>100</v>
      </c>
      <c r="H12" s="39">
        <f t="shared" si="1"/>
        <v>100</v>
      </c>
      <c r="I12" s="29">
        <v>100</v>
      </c>
      <c r="J12" s="29">
        <v>100</v>
      </c>
      <c r="K12" s="39">
        <f t="shared" si="2"/>
        <v>100</v>
      </c>
      <c r="L12" s="29">
        <v>100</v>
      </c>
      <c r="M12" s="29">
        <v>100</v>
      </c>
      <c r="N12" s="39">
        <f t="shared" si="3"/>
        <v>100</v>
      </c>
      <c r="O12" s="29">
        <v>100</v>
      </c>
      <c r="P12" s="29">
        <v>100</v>
      </c>
      <c r="Q12" s="39">
        <f t="shared" si="4"/>
        <v>100</v>
      </c>
      <c r="R12" s="29">
        <v>100</v>
      </c>
      <c r="S12" s="29">
        <v>100</v>
      </c>
      <c r="T12" s="39">
        <f t="shared" si="5"/>
        <v>100</v>
      </c>
      <c r="U12" s="29">
        <v>100</v>
      </c>
      <c r="V12" s="29">
        <v>100</v>
      </c>
      <c r="W12" s="39">
        <f t="shared" si="6"/>
        <v>100</v>
      </c>
      <c r="X12" s="29">
        <v>100</v>
      </c>
      <c r="Y12" s="29">
        <v>100</v>
      </c>
      <c r="Z12" s="39">
        <f t="shared" si="7"/>
        <v>100</v>
      </c>
      <c r="AA12" s="29">
        <v>100</v>
      </c>
      <c r="AB12" s="29">
        <v>100</v>
      </c>
      <c r="AC12" s="39">
        <f t="shared" si="8"/>
        <v>100</v>
      </c>
      <c r="AD12" s="29">
        <v>100</v>
      </c>
      <c r="AE12" s="29">
        <v>100</v>
      </c>
      <c r="AF12" s="39">
        <f t="shared" si="9"/>
        <v>100</v>
      </c>
      <c r="AG12" s="29">
        <v>100</v>
      </c>
      <c r="AH12" s="29">
        <v>100</v>
      </c>
      <c r="AI12" s="39">
        <f t="shared" si="10"/>
        <v>100</v>
      </c>
      <c r="AJ12" s="29">
        <v>100</v>
      </c>
      <c r="AK12" s="29">
        <v>100</v>
      </c>
      <c r="AL12" s="39">
        <f t="shared" si="11"/>
        <v>100</v>
      </c>
      <c r="AM12" s="29">
        <v>100</v>
      </c>
      <c r="AN12" s="29">
        <v>100</v>
      </c>
      <c r="AO12" s="39">
        <f t="shared" si="12"/>
        <v>100</v>
      </c>
      <c r="AP12" s="29">
        <v>100</v>
      </c>
      <c r="AQ12" s="29">
        <v>100</v>
      </c>
      <c r="AR12" s="39">
        <f t="shared" si="13"/>
        <v>100</v>
      </c>
      <c r="AS12" s="29">
        <v>100</v>
      </c>
      <c r="AT12" s="29">
        <v>100</v>
      </c>
      <c r="AU12" s="39">
        <f t="shared" si="14"/>
        <v>100</v>
      </c>
      <c r="AV12" s="29">
        <v>100</v>
      </c>
      <c r="AW12" s="29">
        <v>100</v>
      </c>
      <c r="AX12" s="39">
        <f t="shared" si="15"/>
        <v>100</v>
      </c>
      <c r="AY12" s="29">
        <v>100</v>
      </c>
      <c r="AZ12" s="29">
        <v>100</v>
      </c>
      <c r="BA12" s="39">
        <f t="shared" si="16"/>
        <v>100</v>
      </c>
      <c r="BB12" s="29">
        <v>100</v>
      </c>
      <c r="BC12" s="29">
        <v>100</v>
      </c>
      <c r="BD12" s="39">
        <f t="shared" si="17"/>
        <v>100</v>
      </c>
      <c r="BE12" s="29">
        <v>100</v>
      </c>
      <c r="BF12" s="29">
        <v>100</v>
      </c>
      <c r="BG12" s="39">
        <f t="shared" si="18"/>
        <v>100</v>
      </c>
      <c r="BH12" s="29">
        <v>100</v>
      </c>
      <c r="BI12" s="29">
        <v>100</v>
      </c>
      <c r="BJ12" s="39">
        <f t="shared" si="19"/>
        <v>100</v>
      </c>
      <c r="BK12" s="29">
        <v>100</v>
      </c>
      <c r="BL12" s="29">
        <v>100</v>
      </c>
      <c r="BM12" s="39">
        <f t="shared" si="20"/>
        <v>100</v>
      </c>
      <c r="BN12" s="29">
        <v>100</v>
      </c>
      <c r="BO12" s="29">
        <v>100</v>
      </c>
      <c r="BP12" s="39">
        <f t="shared" si="21"/>
        <v>100</v>
      </c>
      <c r="BQ12" s="29">
        <v>100</v>
      </c>
      <c r="BR12" s="29">
        <v>100</v>
      </c>
      <c r="BS12" s="39">
        <f t="shared" si="22"/>
        <v>100</v>
      </c>
      <c r="BT12" s="29">
        <v>100</v>
      </c>
      <c r="BU12" s="29">
        <v>100</v>
      </c>
      <c r="BV12" s="39">
        <f t="shared" si="23"/>
        <v>100</v>
      </c>
      <c r="BW12" s="29">
        <v>100</v>
      </c>
      <c r="BX12" s="29">
        <v>100</v>
      </c>
      <c r="BY12" s="39">
        <f t="shared" si="24"/>
        <v>100</v>
      </c>
      <c r="BZ12" s="29">
        <v>100</v>
      </c>
      <c r="CA12" s="29">
        <v>100</v>
      </c>
      <c r="CB12" s="39">
        <f t="shared" si="25"/>
        <v>100</v>
      </c>
      <c r="CC12" s="29">
        <v>100</v>
      </c>
      <c r="CD12" s="29">
        <v>100</v>
      </c>
      <c r="CE12" s="39">
        <f t="shared" si="26"/>
        <v>100</v>
      </c>
      <c r="CF12" s="29">
        <v>100</v>
      </c>
      <c r="CG12" s="29">
        <v>100</v>
      </c>
      <c r="CH12" s="39">
        <f t="shared" si="27"/>
        <v>100</v>
      </c>
      <c r="CI12" s="29">
        <v>100</v>
      </c>
      <c r="CJ12" s="29">
        <v>100</v>
      </c>
      <c r="CK12" s="39">
        <f t="shared" si="28"/>
        <v>100</v>
      </c>
      <c r="CL12" s="29">
        <v>100</v>
      </c>
      <c r="CM12" s="29">
        <v>100</v>
      </c>
      <c r="CN12" s="39">
        <f t="shared" si="29"/>
        <v>100</v>
      </c>
      <c r="CO12" s="29">
        <v>100</v>
      </c>
      <c r="CP12" s="29">
        <v>100</v>
      </c>
      <c r="CQ12" s="39">
        <f t="shared" si="30"/>
        <v>100</v>
      </c>
      <c r="CR12" s="29">
        <v>100</v>
      </c>
      <c r="CS12" s="29">
        <v>100</v>
      </c>
      <c r="CT12" s="39">
        <f t="shared" si="31"/>
        <v>100</v>
      </c>
      <c r="CU12" s="29">
        <v>100</v>
      </c>
      <c r="CV12" s="29">
        <v>100</v>
      </c>
      <c r="CW12" s="39">
        <f t="shared" si="32"/>
        <v>100</v>
      </c>
      <c r="CX12" s="29">
        <v>100</v>
      </c>
      <c r="CY12" s="29">
        <v>100</v>
      </c>
      <c r="CZ12" s="39">
        <f t="shared" si="33"/>
        <v>100</v>
      </c>
      <c r="DA12" s="29">
        <v>100</v>
      </c>
      <c r="DB12" s="29">
        <v>100</v>
      </c>
      <c r="DC12" s="39">
        <f t="shared" si="34"/>
        <v>100</v>
      </c>
      <c r="DD12" s="29">
        <v>100</v>
      </c>
      <c r="DE12" s="29">
        <v>100</v>
      </c>
      <c r="DF12" s="39">
        <f t="shared" si="35"/>
        <v>100</v>
      </c>
      <c r="DG12" s="29">
        <v>100</v>
      </c>
      <c r="DH12" s="29">
        <v>100</v>
      </c>
      <c r="DI12" s="39">
        <f t="shared" si="36"/>
        <v>100</v>
      </c>
      <c r="DJ12" s="29">
        <v>100</v>
      </c>
      <c r="DK12" s="29">
        <v>100</v>
      </c>
      <c r="DL12" s="39">
        <f t="shared" si="37"/>
        <v>100</v>
      </c>
      <c r="DM12" s="29">
        <v>100</v>
      </c>
      <c r="DN12" s="29">
        <v>100</v>
      </c>
      <c r="DO12" s="39">
        <f t="shared" si="38"/>
        <v>100</v>
      </c>
      <c r="DP12" s="29">
        <v>100</v>
      </c>
      <c r="DQ12" s="29">
        <v>100</v>
      </c>
      <c r="DR12" s="39">
        <f t="shared" si="39"/>
        <v>100</v>
      </c>
      <c r="DS12" s="29">
        <v>100</v>
      </c>
      <c r="DT12" s="29">
        <v>100</v>
      </c>
      <c r="DU12" s="39">
        <f t="shared" si="40"/>
        <v>100</v>
      </c>
      <c r="DV12" s="29">
        <v>100</v>
      </c>
      <c r="DW12" s="29">
        <v>100</v>
      </c>
      <c r="DX12" s="39">
        <f t="shared" si="41"/>
        <v>100</v>
      </c>
      <c r="DY12" s="29">
        <v>100</v>
      </c>
      <c r="DZ12" s="29">
        <v>100</v>
      </c>
      <c r="EA12" s="39">
        <f t="shared" si="42"/>
        <v>100</v>
      </c>
      <c r="EB12" s="29">
        <v>100</v>
      </c>
      <c r="EC12" s="29">
        <v>100</v>
      </c>
      <c r="ED12" s="39">
        <f t="shared" si="43"/>
        <v>100</v>
      </c>
      <c r="EE12" s="29">
        <v>100</v>
      </c>
      <c r="EF12" s="29">
        <v>100</v>
      </c>
      <c r="EG12" s="39">
        <f t="shared" si="44"/>
        <v>100</v>
      </c>
      <c r="EH12" s="29">
        <v>100</v>
      </c>
      <c r="EI12" s="29">
        <v>100</v>
      </c>
      <c r="EJ12" s="39">
        <f t="shared" si="45"/>
        <v>100</v>
      </c>
      <c r="EK12" s="29">
        <v>100</v>
      </c>
      <c r="EL12" s="29">
        <v>100</v>
      </c>
      <c r="EM12" s="39">
        <f t="shared" si="46"/>
        <v>100</v>
      </c>
      <c r="EN12" s="29">
        <v>100</v>
      </c>
      <c r="EO12" s="29">
        <v>100</v>
      </c>
      <c r="EP12" s="39">
        <f t="shared" si="47"/>
        <v>100</v>
      </c>
      <c r="EQ12" s="29">
        <v>100</v>
      </c>
      <c r="ER12" s="29">
        <v>100</v>
      </c>
      <c r="ES12" s="39">
        <f t="shared" si="48"/>
        <v>100</v>
      </c>
      <c r="ET12" s="29">
        <v>100</v>
      </c>
      <c r="EU12" s="29">
        <v>100</v>
      </c>
      <c r="EV12" s="39">
        <f t="shared" si="49"/>
        <v>100</v>
      </c>
      <c r="EW12" s="29">
        <v>100</v>
      </c>
      <c r="EX12" s="29">
        <v>100</v>
      </c>
      <c r="EY12" s="39">
        <f t="shared" si="50"/>
        <v>100</v>
      </c>
      <c r="EZ12" s="29">
        <v>100</v>
      </c>
      <c r="FA12" s="29">
        <v>100</v>
      </c>
      <c r="FB12" s="39">
        <f t="shared" si="51"/>
        <v>100</v>
      </c>
      <c r="FC12" s="29">
        <v>100</v>
      </c>
      <c r="FD12" s="29">
        <v>100</v>
      </c>
      <c r="FE12" s="39">
        <f t="shared" si="52"/>
        <v>100</v>
      </c>
      <c r="FF12" s="29">
        <v>100</v>
      </c>
      <c r="FG12" s="29">
        <v>100</v>
      </c>
      <c r="FH12" s="39">
        <f t="shared" si="53"/>
        <v>100</v>
      </c>
      <c r="FI12" s="29">
        <f t="shared" si="55"/>
        <v>100</v>
      </c>
      <c r="FJ12" s="29">
        <f t="shared" si="56"/>
        <v>100</v>
      </c>
      <c r="FK12" s="39">
        <f t="shared" si="54"/>
        <v>100</v>
      </c>
    </row>
    <row r="13" spans="1:307" ht="30" hidden="1" x14ac:dyDescent="0.25">
      <c r="A13" s="116" t="s">
        <v>73</v>
      </c>
      <c r="B13" s="75" t="s">
        <v>1</v>
      </c>
      <c r="C13" s="29">
        <v>80</v>
      </c>
      <c r="D13" s="29">
        <v>80</v>
      </c>
      <c r="E13" s="39">
        <f t="shared" si="0"/>
        <v>100</v>
      </c>
      <c r="F13" s="29">
        <v>80</v>
      </c>
      <c r="G13" s="29">
        <v>80</v>
      </c>
      <c r="H13" s="39">
        <f t="shared" si="1"/>
        <v>100</v>
      </c>
      <c r="I13" s="29">
        <v>80</v>
      </c>
      <c r="J13" s="29">
        <v>80</v>
      </c>
      <c r="K13" s="39">
        <f t="shared" si="2"/>
        <v>100</v>
      </c>
      <c r="L13" s="29">
        <v>80</v>
      </c>
      <c r="M13" s="29">
        <v>80</v>
      </c>
      <c r="N13" s="39">
        <f t="shared" si="3"/>
        <v>100</v>
      </c>
      <c r="O13" s="29">
        <v>80</v>
      </c>
      <c r="P13" s="29">
        <v>80</v>
      </c>
      <c r="Q13" s="39">
        <f t="shared" si="4"/>
        <v>100</v>
      </c>
      <c r="R13" s="29">
        <v>80</v>
      </c>
      <c r="S13" s="29">
        <v>80</v>
      </c>
      <c r="T13" s="39">
        <f t="shared" si="5"/>
        <v>100</v>
      </c>
      <c r="U13" s="29">
        <v>80</v>
      </c>
      <c r="V13" s="29">
        <v>80</v>
      </c>
      <c r="W13" s="39">
        <f t="shared" si="6"/>
        <v>100</v>
      </c>
      <c r="X13" s="29">
        <v>80</v>
      </c>
      <c r="Y13" s="29">
        <v>80</v>
      </c>
      <c r="Z13" s="39">
        <f t="shared" si="7"/>
        <v>100</v>
      </c>
      <c r="AA13" s="29">
        <v>80</v>
      </c>
      <c r="AB13" s="29">
        <v>80</v>
      </c>
      <c r="AC13" s="39">
        <f t="shared" si="8"/>
        <v>100</v>
      </c>
      <c r="AD13" s="29">
        <v>80</v>
      </c>
      <c r="AE13" s="29">
        <v>80</v>
      </c>
      <c r="AF13" s="39">
        <f t="shared" si="9"/>
        <v>100</v>
      </c>
      <c r="AG13" s="29">
        <v>80</v>
      </c>
      <c r="AH13" s="29">
        <v>80</v>
      </c>
      <c r="AI13" s="39">
        <f t="shared" si="10"/>
        <v>100</v>
      </c>
      <c r="AJ13" s="29">
        <v>80</v>
      </c>
      <c r="AK13" s="29">
        <v>80</v>
      </c>
      <c r="AL13" s="39">
        <f t="shared" si="11"/>
        <v>100</v>
      </c>
      <c r="AM13" s="29">
        <v>80</v>
      </c>
      <c r="AN13" s="29">
        <v>80</v>
      </c>
      <c r="AO13" s="39">
        <f t="shared" si="12"/>
        <v>100</v>
      </c>
      <c r="AP13" s="29">
        <v>80</v>
      </c>
      <c r="AQ13" s="29">
        <v>80</v>
      </c>
      <c r="AR13" s="39">
        <f t="shared" si="13"/>
        <v>100</v>
      </c>
      <c r="AS13" s="29">
        <v>80</v>
      </c>
      <c r="AT13" s="29">
        <v>80</v>
      </c>
      <c r="AU13" s="39">
        <f t="shared" si="14"/>
        <v>100</v>
      </c>
      <c r="AV13" s="29">
        <v>80</v>
      </c>
      <c r="AW13" s="29">
        <v>80</v>
      </c>
      <c r="AX13" s="39">
        <f t="shared" si="15"/>
        <v>100</v>
      </c>
      <c r="AY13" s="29">
        <v>80</v>
      </c>
      <c r="AZ13" s="29">
        <v>80</v>
      </c>
      <c r="BA13" s="39">
        <f t="shared" si="16"/>
        <v>100</v>
      </c>
      <c r="BB13" s="29">
        <v>80</v>
      </c>
      <c r="BC13" s="29">
        <v>80</v>
      </c>
      <c r="BD13" s="39">
        <f t="shared" si="17"/>
        <v>100</v>
      </c>
      <c r="BE13" s="29">
        <v>80</v>
      </c>
      <c r="BF13" s="29">
        <v>80</v>
      </c>
      <c r="BG13" s="39">
        <f t="shared" si="18"/>
        <v>100</v>
      </c>
      <c r="BH13" s="29">
        <v>80</v>
      </c>
      <c r="BI13" s="29">
        <v>80</v>
      </c>
      <c r="BJ13" s="39">
        <f t="shared" si="19"/>
        <v>100</v>
      </c>
      <c r="BK13" s="29">
        <v>80</v>
      </c>
      <c r="BL13" s="29">
        <v>80</v>
      </c>
      <c r="BM13" s="39">
        <f t="shared" si="20"/>
        <v>100</v>
      </c>
      <c r="BN13" s="29">
        <v>80</v>
      </c>
      <c r="BO13" s="29">
        <v>80</v>
      </c>
      <c r="BP13" s="39">
        <f t="shared" si="21"/>
        <v>100</v>
      </c>
      <c r="BQ13" s="29">
        <v>80</v>
      </c>
      <c r="BR13" s="29">
        <v>80</v>
      </c>
      <c r="BS13" s="39">
        <f t="shared" si="22"/>
        <v>100</v>
      </c>
      <c r="BT13" s="29">
        <v>80</v>
      </c>
      <c r="BU13" s="29">
        <v>80</v>
      </c>
      <c r="BV13" s="39">
        <f t="shared" si="23"/>
        <v>100</v>
      </c>
      <c r="BW13" s="29">
        <v>80</v>
      </c>
      <c r="BX13" s="29">
        <v>80</v>
      </c>
      <c r="BY13" s="39">
        <f t="shared" si="24"/>
        <v>100</v>
      </c>
      <c r="BZ13" s="29">
        <v>80</v>
      </c>
      <c r="CA13" s="29">
        <v>80</v>
      </c>
      <c r="CB13" s="39">
        <f t="shared" si="25"/>
        <v>100</v>
      </c>
      <c r="CC13" s="29">
        <v>80</v>
      </c>
      <c r="CD13" s="29">
        <v>80</v>
      </c>
      <c r="CE13" s="39">
        <f t="shared" si="26"/>
        <v>100</v>
      </c>
      <c r="CF13" s="29">
        <v>80</v>
      </c>
      <c r="CG13" s="29">
        <v>80</v>
      </c>
      <c r="CH13" s="39">
        <f t="shared" si="27"/>
        <v>100</v>
      </c>
      <c r="CI13" s="29">
        <v>80</v>
      </c>
      <c r="CJ13" s="29">
        <v>80</v>
      </c>
      <c r="CK13" s="39">
        <f t="shared" si="28"/>
        <v>100</v>
      </c>
      <c r="CL13" s="29">
        <v>80</v>
      </c>
      <c r="CM13" s="29">
        <v>80</v>
      </c>
      <c r="CN13" s="39">
        <f t="shared" si="29"/>
        <v>100</v>
      </c>
      <c r="CO13" s="29">
        <v>80</v>
      </c>
      <c r="CP13" s="29">
        <v>80</v>
      </c>
      <c r="CQ13" s="39">
        <f t="shared" si="30"/>
        <v>100</v>
      </c>
      <c r="CR13" s="29">
        <v>80</v>
      </c>
      <c r="CS13" s="29">
        <v>80</v>
      </c>
      <c r="CT13" s="39">
        <f t="shared" si="31"/>
        <v>100</v>
      </c>
      <c r="CU13" s="29">
        <v>80</v>
      </c>
      <c r="CV13" s="29">
        <v>80</v>
      </c>
      <c r="CW13" s="39">
        <f t="shared" si="32"/>
        <v>100</v>
      </c>
      <c r="CX13" s="29">
        <v>80</v>
      </c>
      <c r="CY13" s="29">
        <v>80</v>
      </c>
      <c r="CZ13" s="39">
        <f t="shared" si="33"/>
        <v>100</v>
      </c>
      <c r="DA13" s="29">
        <v>80</v>
      </c>
      <c r="DB13" s="29">
        <v>80</v>
      </c>
      <c r="DC13" s="39">
        <f t="shared" si="34"/>
        <v>100</v>
      </c>
      <c r="DD13" s="29">
        <v>80</v>
      </c>
      <c r="DE13" s="29">
        <v>80</v>
      </c>
      <c r="DF13" s="39">
        <f t="shared" si="35"/>
        <v>100</v>
      </c>
      <c r="DG13" s="29">
        <v>80</v>
      </c>
      <c r="DH13" s="29">
        <v>80</v>
      </c>
      <c r="DI13" s="39">
        <f t="shared" si="36"/>
        <v>100</v>
      </c>
      <c r="DJ13" s="29">
        <v>80</v>
      </c>
      <c r="DK13" s="29">
        <v>80</v>
      </c>
      <c r="DL13" s="39">
        <f t="shared" si="37"/>
        <v>100</v>
      </c>
      <c r="DM13" s="29">
        <v>80</v>
      </c>
      <c r="DN13" s="29">
        <v>80</v>
      </c>
      <c r="DO13" s="39">
        <f t="shared" si="38"/>
        <v>100</v>
      </c>
      <c r="DP13" s="29">
        <v>80</v>
      </c>
      <c r="DQ13" s="29">
        <v>80</v>
      </c>
      <c r="DR13" s="39">
        <f t="shared" si="39"/>
        <v>100</v>
      </c>
      <c r="DS13" s="29">
        <v>80</v>
      </c>
      <c r="DT13" s="29">
        <v>80</v>
      </c>
      <c r="DU13" s="39">
        <f t="shared" si="40"/>
        <v>100</v>
      </c>
      <c r="DV13" s="29">
        <v>80</v>
      </c>
      <c r="DW13" s="29">
        <v>80</v>
      </c>
      <c r="DX13" s="39">
        <f t="shared" si="41"/>
        <v>100</v>
      </c>
      <c r="DY13" s="29">
        <v>80</v>
      </c>
      <c r="DZ13" s="29">
        <v>80</v>
      </c>
      <c r="EA13" s="39">
        <f t="shared" si="42"/>
        <v>100</v>
      </c>
      <c r="EB13" s="29">
        <v>80</v>
      </c>
      <c r="EC13" s="29">
        <v>80</v>
      </c>
      <c r="ED13" s="39">
        <f t="shared" si="43"/>
        <v>100</v>
      </c>
      <c r="EE13" s="29">
        <v>80</v>
      </c>
      <c r="EF13" s="29">
        <v>80</v>
      </c>
      <c r="EG13" s="39">
        <f t="shared" si="44"/>
        <v>100</v>
      </c>
      <c r="EH13" s="29">
        <v>80</v>
      </c>
      <c r="EI13" s="29">
        <v>80</v>
      </c>
      <c r="EJ13" s="39">
        <f t="shared" si="45"/>
        <v>100</v>
      </c>
      <c r="EK13" s="29">
        <v>80</v>
      </c>
      <c r="EL13" s="29">
        <v>80</v>
      </c>
      <c r="EM13" s="39">
        <f t="shared" si="46"/>
        <v>100</v>
      </c>
      <c r="EN13" s="29">
        <v>80</v>
      </c>
      <c r="EO13" s="29">
        <v>80</v>
      </c>
      <c r="EP13" s="39">
        <f t="shared" si="47"/>
        <v>100</v>
      </c>
      <c r="EQ13" s="29">
        <v>80</v>
      </c>
      <c r="ER13" s="29">
        <v>80</v>
      </c>
      <c r="ES13" s="39">
        <f t="shared" si="48"/>
        <v>100</v>
      </c>
      <c r="ET13" s="29">
        <v>80</v>
      </c>
      <c r="EU13" s="29">
        <v>80</v>
      </c>
      <c r="EV13" s="39">
        <f t="shared" si="49"/>
        <v>100</v>
      </c>
      <c r="EW13" s="29">
        <v>80</v>
      </c>
      <c r="EX13" s="29">
        <v>80</v>
      </c>
      <c r="EY13" s="39">
        <f t="shared" si="50"/>
        <v>100</v>
      </c>
      <c r="EZ13" s="29">
        <v>80</v>
      </c>
      <c r="FA13" s="29">
        <v>80</v>
      </c>
      <c r="FB13" s="39">
        <f t="shared" si="51"/>
        <v>100</v>
      </c>
      <c r="FC13" s="29">
        <v>80</v>
      </c>
      <c r="FD13" s="29">
        <v>80</v>
      </c>
      <c r="FE13" s="39">
        <f t="shared" si="52"/>
        <v>100</v>
      </c>
      <c r="FF13" s="29">
        <v>80</v>
      </c>
      <c r="FG13" s="29">
        <v>80</v>
      </c>
      <c r="FH13" s="39">
        <f t="shared" si="53"/>
        <v>100</v>
      </c>
      <c r="FI13" s="29">
        <f t="shared" si="55"/>
        <v>80</v>
      </c>
      <c r="FJ13" s="29">
        <f t="shared" si="56"/>
        <v>80</v>
      </c>
      <c r="FK13" s="39">
        <f t="shared" si="54"/>
        <v>100</v>
      </c>
    </row>
    <row r="14" spans="1:307" ht="30" hidden="1" x14ac:dyDescent="0.25">
      <c r="A14" s="116" t="s">
        <v>74</v>
      </c>
      <c r="B14" s="75" t="s">
        <v>1</v>
      </c>
      <c r="C14" s="29">
        <v>100</v>
      </c>
      <c r="D14" s="29">
        <v>100</v>
      </c>
      <c r="E14" s="39">
        <f t="shared" si="0"/>
        <v>100</v>
      </c>
      <c r="F14" s="29">
        <v>100</v>
      </c>
      <c r="G14" s="29">
        <v>100</v>
      </c>
      <c r="H14" s="39">
        <f t="shared" si="1"/>
        <v>100</v>
      </c>
      <c r="I14" s="29">
        <v>100</v>
      </c>
      <c r="J14" s="29">
        <v>100</v>
      </c>
      <c r="K14" s="39">
        <f t="shared" si="2"/>
        <v>100</v>
      </c>
      <c r="L14" s="29">
        <v>100</v>
      </c>
      <c r="M14" s="29">
        <v>100</v>
      </c>
      <c r="N14" s="39">
        <f t="shared" si="3"/>
        <v>100</v>
      </c>
      <c r="O14" s="29">
        <v>100</v>
      </c>
      <c r="P14" s="29">
        <v>100</v>
      </c>
      <c r="Q14" s="39">
        <f t="shared" si="4"/>
        <v>100</v>
      </c>
      <c r="R14" s="29">
        <v>100</v>
      </c>
      <c r="S14" s="29">
        <v>100</v>
      </c>
      <c r="T14" s="39">
        <f t="shared" si="5"/>
        <v>100</v>
      </c>
      <c r="U14" s="29">
        <v>100</v>
      </c>
      <c r="V14" s="29">
        <v>100</v>
      </c>
      <c r="W14" s="39">
        <f t="shared" si="6"/>
        <v>100</v>
      </c>
      <c r="X14" s="29">
        <v>100</v>
      </c>
      <c r="Y14" s="29">
        <v>100</v>
      </c>
      <c r="Z14" s="39">
        <f t="shared" si="7"/>
        <v>100</v>
      </c>
      <c r="AA14" s="29">
        <v>100</v>
      </c>
      <c r="AB14" s="29">
        <v>100</v>
      </c>
      <c r="AC14" s="39">
        <f t="shared" si="8"/>
        <v>100</v>
      </c>
      <c r="AD14" s="29">
        <v>100</v>
      </c>
      <c r="AE14" s="29">
        <v>100</v>
      </c>
      <c r="AF14" s="39">
        <f t="shared" si="9"/>
        <v>100</v>
      </c>
      <c r="AG14" s="29">
        <v>100</v>
      </c>
      <c r="AH14" s="29">
        <v>100</v>
      </c>
      <c r="AI14" s="39">
        <f t="shared" si="10"/>
        <v>100</v>
      </c>
      <c r="AJ14" s="29">
        <v>100</v>
      </c>
      <c r="AK14" s="29">
        <v>100</v>
      </c>
      <c r="AL14" s="39">
        <f t="shared" si="11"/>
        <v>100</v>
      </c>
      <c r="AM14" s="29">
        <v>100</v>
      </c>
      <c r="AN14" s="29">
        <v>100</v>
      </c>
      <c r="AO14" s="39">
        <f t="shared" si="12"/>
        <v>100</v>
      </c>
      <c r="AP14" s="29">
        <v>100</v>
      </c>
      <c r="AQ14" s="29">
        <v>100</v>
      </c>
      <c r="AR14" s="39">
        <f t="shared" si="13"/>
        <v>100</v>
      </c>
      <c r="AS14" s="29">
        <v>100</v>
      </c>
      <c r="AT14" s="29">
        <v>100</v>
      </c>
      <c r="AU14" s="39">
        <f t="shared" si="14"/>
        <v>100</v>
      </c>
      <c r="AV14" s="29">
        <v>100</v>
      </c>
      <c r="AW14" s="29">
        <v>100</v>
      </c>
      <c r="AX14" s="39">
        <f t="shared" si="15"/>
        <v>100</v>
      </c>
      <c r="AY14" s="29">
        <v>100</v>
      </c>
      <c r="AZ14" s="29">
        <v>100</v>
      </c>
      <c r="BA14" s="39">
        <f t="shared" si="16"/>
        <v>100</v>
      </c>
      <c r="BB14" s="29">
        <v>100</v>
      </c>
      <c r="BC14" s="29">
        <v>100</v>
      </c>
      <c r="BD14" s="39">
        <f t="shared" si="17"/>
        <v>100</v>
      </c>
      <c r="BE14" s="29">
        <v>100</v>
      </c>
      <c r="BF14" s="29">
        <v>100</v>
      </c>
      <c r="BG14" s="39">
        <f t="shared" si="18"/>
        <v>100</v>
      </c>
      <c r="BH14" s="29">
        <v>100</v>
      </c>
      <c r="BI14" s="29">
        <v>100</v>
      </c>
      <c r="BJ14" s="39">
        <f t="shared" si="19"/>
        <v>100</v>
      </c>
      <c r="BK14" s="29">
        <v>100</v>
      </c>
      <c r="BL14" s="29">
        <v>100</v>
      </c>
      <c r="BM14" s="39">
        <f t="shared" si="20"/>
        <v>100</v>
      </c>
      <c r="BN14" s="29">
        <v>100</v>
      </c>
      <c r="BO14" s="29">
        <v>100</v>
      </c>
      <c r="BP14" s="39">
        <f t="shared" si="21"/>
        <v>100</v>
      </c>
      <c r="BQ14" s="29">
        <v>100</v>
      </c>
      <c r="BR14" s="29">
        <v>100</v>
      </c>
      <c r="BS14" s="39">
        <f t="shared" si="22"/>
        <v>100</v>
      </c>
      <c r="BT14" s="29">
        <v>100</v>
      </c>
      <c r="BU14" s="29">
        <v>100</v>
      </c>
      <c r="BV14" s="39">
        <f t="shared" si="23"/>
        <v>100</v>
      </c>
      <c r="BW14" s="29">
        <v>100</v>
      </c>
      <c r="BX14" s="29">
        <v>100</v>
      </c>
      <c r="BY14" s="39">
        <f t="shared" si="24"/>
        <v>100</v>
      </c>
      <c r="BZ14" s="29">
        <v>100</v>
      </c>
      <c r="CA14" s="29">
        <v>100</v>
      </c>
      <c r="CB14" s="39">
        <f t="shared" si="25"/>
        <v>100</v>
      </c>
      <c r="CC14" s="29">
        <v>100</v>
      </c>
      <c r="CD14" s="29">
        <v>100</v>
      </c>
      <c r="CE14" s="39">
        <f t="shared" si="26"/>
        <v>100</v>
      </c>
      <c r="CF14" s="29">
        <v>100</v>
      </c>
      <c r="CG14" s="29">
        <v>100</v>
      </c>
      <c r="CH14" s="39">
        <f t="shared" si="27"/>
        <v>100</v>
      </c>
      <c r="CI14" s="29">
        <v>100</v>
      </c>
      <c r="CJ14" s="29">
        <v>100</v>
      </c>
      <c r="CK14" s="39">
        <f t="shared" si="28"/>
        <v>100</v>
      </c>
      <c r="CL14" s="29">
        <v>100</v>
      </c>
      <c r="CM14" s="29">
        <v>100</v>
      </c>
      <c r="CN14" s="39">
        <f t="shared" si="29"/>
        <v>100</v>
      </c>
      <c r="CO14" s="29">
        <v>100</v>
      </c>
      <c r="CP14" s="29">
        <v>100</v>
      </c>
      <c r="CQ14" s="39">
        <f t="shared" si="30"/>
        <v>100</v>
      </c>
      <c r="CR14" s="29">
        <v>100</v>
      </c>
      <c r="CS14" s="29">
        <v>100</v>
      </c>
      <c r="CT14" s="39">
        <f t="shared" si="31"/>
        <v>100</v>
      </c>
      <c r="CU14" s="29">
        <v>100</v>
      </c>
      <c r="CV14" s="29">
        <v>100</v>
      </c>
      <c r="CW14" s="39">
        <f t="shared" si="32"/>
        <v>100</v>
      </c>
      <c r="CX14" s="29">
        <v>100</v>
      </c>
      <c r="CY14" s="29">
        <v>100</v>
      </c>
      <c r="CZ14" s="39">
        <f t="shared" si="33"/>
        <v>100</v>
      </c>
      <c r="DA14" s="29">
        <v>100</v>
      </c>
      <c r="DB14" s="29">
        <v>100</v>
      </c>
      <c r="DC14" s="39">
        <f t="shared" si="34"/>
        <v>100</v>
      </c>
      <c r="DD14" s="29">
        <v>100</v>
      </c>
      <c r="DE14" s="29">
        <v>100</v>
      </c>
      <c r="DF14" s="39">
        <f t="shared" si="35"/>
        <v>100</v>
      </c>
      <c r="DG14" s="29">
        <v>100</v>
      </c>
      <c r="DH14" s="29">
        <v>100</v>
      </c>
      <c r="DI14" s="39">
        <f t="shared" si="36"/>
        <v>100</v>
      </c>
      <c r="DJ14" s="29">
        <v>100</v>
      </c>
      <c r="DK14" s="29">
        <v>100</v>
      </c>
      <c r="DL14" s="39">
        <f t="shared" si="37"/>
        <v>100</v>
      </c>
      <c r="DM14" s="29">
        <v>100</v>
      </c>
      <c r="DN14" s="29">
        <v>100</v>
      </c>
      <c r="DO14" s="39">
        <f t="shared" si="38"/>
        <v>100</v>
      </c>
      <c r="DP14" s="29">
        <v>100</v>
      </c>
      <c r="DQ14" s="29">
        <v>100</v>
      </c>
      <c r="DR14" s="39">
        <f t="shared" si="39"/>
        <v>100</v>
      </c>
      <c r="DS14" s="29">
        <v>100</v>
      </c>
      <c r="DT14" s="29">
        <v>100</v>
      </c>
      <c r="DU14" s="39">
        <f t="shared" si="40"/>
        <v>100</v>
      </c>
      <c r="DV14" s="29">
        <v>100</v>
      </c>
      <c r="DW14" s="29">
        <v>100</v>
      </c>
      <c r="DX14" s="39">
        <f t="shared" si="41"/>
        <v>100</v>
      </c>
      <c r="DY14" s="29">
        <v>100</v>
      </c>
      <c r="DZ14" s="29">
        <v>100</v>
      </c>
      <c r="EA14" s="39">
        <f t="shared" si="42"/>
        <v>100</v>
      </c>
      <c r="EB14" s="29">
        <v>100</v>
      </c>
      <c r="EC14" s="29">
        <v>100</v>
      </c>
      <c r="ED14" s="39">
        <f t="shared" si="43"/>
        <v>100</v>
      </c>
      <c r="EE14" s="29">
        <v>100</v>
      </c>
      <c r="EF14" s="29">
        <v>100</v>
      </c>
      <c r="EG14" s="39">
        <f t="shared" si="44"/>
        <v>100</v>
      </c>
      <c r="EH14" s="29">
        <v>100</v>
      </c>
      <c r="EI14" s="29">
        <v>100</v>
      </c>
      <c r="EJ14" s="39">
        <f t="shared" si="45"/>
        <v>100</v>
      </c>
      <c r="EK14" s="29">
        <v>100</v>
      </c>
      <c r="EL14" s="29">
        <v>100</v>
      </c>
      <c r="EM14" s="39">
        <f t="shared" si="46"/>
        <v>100</v>
      </c>
      <c r="EN14" s="29">
        <v>100</v>
      </c>
      <c r="EO14" s="29">
        <v>100</v>
      </c>
      <c r="EP14" s="39">
        <f t="shared" si="47"/>
        <v>100</v>
      </c>
      <c r="EQ14" s="29">
        <v>100</v>
      </c>
      <c r="ER14" s="29">
        <v>100</v>
      </c>
      <c r="ES14" s="39">
        <f t="shared" si="48"/>
        <v>100</v>
      </c>
      <c r="ET14" s="29">
        <v>100</v>
      </c>
      <c r="EU14" s="29">
        <v>100</v>
      </c>
      <c r="EV14" s="39">
        <f t="shared" si="49"/>
        <v>100</v>
      </c>
      <c r="EW14" s="29">
        <v>100</v>
      </c>
      <c r="EX14" s="29">
        <v>100</v>
      </c>
      <c r="EY14" s="39">
        <f t="shared" si="50"/>
        <v>100</v>
      </c>
      <c r="EZ14" s="29">
        <v>100</v>
      </c>
      <c r="FA14" s="29">
        <v>100</v>
      </c>
      <c r="FB14" s="39">
        <f t="shared" si="51"/>
        <v>100</v>
      </c>
      <c r="FC14" s="29">
        <v>100</v>
      </c>
      <c r="FD14" s="29">
        <v>100</v>
      </c>
      <c r="FE14" s="39">
        <f t="shared" si="52"/>
        <v>100</v>
      </c>
      <c r="FF14" s="29">
        <v>100</v>
      </c>
      <c r="FG14" s="29">
        <v>100</v>
      </c>
      <c r="FH14" s="39">
        <f t="shared" si="53"/>
        <v>100</v>
      </c>
      <c r="FI14" s="29">
        <f t="shared" si="55"/>
        <v>100</v>
      </c>
      <c r="FJ14" s="29">
        <f t="shared" si="56"/>
        <v>100</v>
      </c>
      <c r="FK14" s="39">
        <f t="shared" si="54"/>
        <v>100</v>
      </c>
    </row>
    <row r="15" spans="1:307" hidden="1" x14ac:dyDescent="0.25">
      <c r="A15" s="116" t="s">
        <v>75</v>
      </c>
      <c r="B15" s="75" t="s">
        <v>1</v>
      </c>
      <c r="C15" s="29">
        <v>80</v>
      </c>
      <c r="D15" s="29">
        <v>80</v>
      </c>
      <c r="E15" s="39">
        <f t="shared" si="0"/>
        <v>100</v>
      </c>
      <c r="F15" s="29">
        <v>80</v>
      </c>
      <c r="G15" s="29">
        <v>80</v>
      </c>
      <c r="H15" s="39">
        <f t="shared" si="1"/>
        <v>100</v>
      </c>
      <c r="I15" s="29">
        <v>80</v>
      </c>
      <c r="J15" s="29">
        <v>80</v>
      </c>
      <c r="K15" s="39">
        <f t="shared" si="2"/>
        <v>100</v>
      </c>
      <c r="L15" s="29">
        <v>80</v>
      </c>
      <c r="M15" s="29">
        <v>80</v>
      </c>
      <c r="N15" s="39">
        <f t="shared" si="3"/>
        <v>100</v>
      </c>
      <c r="O15" s="29">
        <v>80</v>
      </c>
      <c r="P15" s="29">
        <v>80</v>
      </c>
      <c r="Q15" s="39">
        <f t="shared" si="4"/>
        <v>100</v>
      </c>
      <c r="R15" s="29">
        <v>80</v>
      </c>
      <c r="S15" s="29">
        <v>80</v>
      </c>
      <c r="T15" s="39">
        <f t="shared" si="5"/>
        <v>100</v>
      </c>
      <c r="U15" s="29">
        <v>80</v>
      </c>
      <c r="V15" s="29">
        <v>80</v>
      </c>
      <c r="W15" s="39">
        <f t="shared" si="6"/>
        <v>100</v>
      </c>
      <c r="X15" s="29">
        <v>80</v>
      </c>
      <c r="Y15" s="29">
        <v>80</v>
      </c>
      <c r="Z15" s="39">
        <f t="shared" si="7"/>
        <v>100</v>
      </c>
      <c r="AA15" s="29">
        <v>80</v>
      </c>
      <c r="AB15" s="29">
        <v>80</v>
      </c>
      <c r="AC15" s="39">
        <f t="shared" si="8"/>
        <v>100</v>
      </c>
      <c r="AD15" s="29">
        <v>80</v>
      </c>
      <c r="AE15" s="29">
        <v>80</v>
      </c>
      <c r="AF15" s="39">
        <f t="shared" si="9"/>
        <v>100</v>
      </c>
      <c r="AG15" s="29">
        <v>80</v>
      </c>
      <c r="AH15" s="29">
        <v>80</v>
      </c>
      <c r="AI15" s="39">
        <f t="shared" si="10"/>
        <v>100</v>
      </c>
      <c r="AJ15" s="29">
        <v>80</v>
      </c>
      <c r="AK15" s="29">
        <v>80</v>
      </c>
      <c r="AL15" s="39">
        <f t="shared" si="11"/>
        <v>100</v>
      </c>
      <c r="AM15" s="29">
        <v>80</v>
      </c>
      <c r="AN15" s="29">
        <v>80</v>
      </c>
      <c r="AO15" s="39">
        <f t="shared" si="12"/>
        <v>100</v>
      </c>
      <c r="AP15" s="29">
        <v>80</v>
      </c>
      <c r="AQ15" s="29">
        <v>80</v>
      </c>
      <c r="AR15" s="39">
        <f t="shared" si="13"/>
        <v>100</v>
      </c>
      <c r="AS15" s="29">
        <v>80</v>
      </c>
      <c r="AT15" s="29">
        <v>80</v>
      </c>
      <c r="AU15" s="39">
        <f t="shared" si="14"/>
        <v>100</v>
      </c>
      <c r="AV15" s="29">
        <v>80</v>
      </c>
      <c r="AW15" s="29">
        <v>80</v>
      </c>
      <c r="AX15" s="39">
        <f t="shared" si="15"/>
        <v>100</v>
      </c>
      <c r="AY15" s="29">
        <v>80</v>
      </c>
      <c r="AZ15" s="29">
        <v>80</v>
      </c>
      <c r="BA15" s="39">
        <f t="shared" si="16"/>
        <v>100</v>
      </c>
      <c r="BB15" s="29">
        <v>80</v>
      </c>
      <c r="BC15" s="29">
        <v>80</v>
      </c>
      <c r="BD15" s="39">
        <f t="shared" si="17"/>
        <v>100</v>
      </c>
      <c r="BE15" s="29">
        <v>80</v>
      </c>
      <c r="BF15" s="29">
        <v>80</v>
      </c>
      <c r="BG15" s="39">
        <f t="shared" si="18"/>
        <v>100</v>
      </c>
      <c r="BH15" s="29">
        <v>80</v>
      </c>
      <c r="BI15" s="29">
        <v>80</v>
      </c>
      <c r="BJ15" s="39">
        <f t="shared" si="19"/>
        <v>100</v>
      </c>
      <c r="BK15" s="29">
        <v>80</v>
      </c>
      <c r="BL15" s="29">
        <v>80</v>
      </c>
      <c r="BM15" s="39">
        <f t="shared" si="20"/>
        <v>100</v>
      </c>
      <c r="BN15" s="29">
        <v>80</v>
      </c>
      <c r="BO15" s="29">
        <v>80</v>
      </c>
      <c r="BP15" s="39">
        <f t="shared" si="21"/>
        <v>100</v>
      </c>
      <c r="BQ15" s="29">
        <v>80</v>
      </c>
      <c r="BR15" s="29">
        <v>80</v>
      </c>
      <c r="BS15" s="39">
        <f t="shared" si="22"/>
        <v>100</v>
      </c>
      <c r="BT15" s="29">
        <v>80</v>
      </c>
      <c r="BU15" s="29">
        <v>80</v>
      </c>
      <c r="BV15" s="39">
        <f t="shared" si="23"/>
        <v>100</v>
      </c>
      <c r="BW15" s="29">
        <v>80</v>
      </c>
      <c r="BX15" s="29">
        <v>80</v>
      </c>
      <c r="BY15" s="39">
        <f t="shared" si="24"/>
        <v>100</v>
      </c>
      <c r="BZ15" s="29">
        <v>80</v>
      </c>
      <c r="CA15" s="29">
        <v>80</v>
      </c>
      <c r="CB15" s="39">
        <f t="shared" si="25"/>
        <v>100</v>
      </c>
      <c r="CC15" s="29">
        <v>80</v>
      </c>
      <c r="CD15" s="29">
        <v>80</v>
      </c>
      <c r="CE15" s="39">
        <f t="shared" si="26"/>
        <v>100</v>
      </c>
      <c r="CF15" s="29">
        <v>80</v>
      </c>
      <c r="CG15" s="29">
        <v>80</v>
      </c>
      <c r="CH15" s="39">
        <f t="shared" si="27"/>
        <v>100</v>
      </c>
      <c r="CI15" s="29">
        <v>80</v>
      </c>
      <c r="CJ15" s="29">
        <v>80</v>
      </c>
      <c r="CK15" s="39">
        <f t="shared" si="28"/>
        <v>100</v>
      </c>
      <c r="CL15" s="29">
        <v>80</v>
      </c>
      <c r="CM15" s="29">
        <v>80</v>
      </c>
      <c r="CN15" s="39">
        <f t="shared" si="29"/>
        <v>100</v>
      </c>
      <c r="CO15" s="29">
        <v>80</v>
      </c>
      <c r="CP15" s="29">
        <v>80</v>
      </c>
      <c r="CQ15" s="39">
        <f t="shared" si="30"/>
        <v>100</v>
      </c>
      <c r="CR15" s="29">
        <v>80</v>
      </c>
      <c r="CS15" s="29">
        <v>80</v>
      </c>
      <c r="CT15" s="39">
        <f t="shared" si="31"/>
        <v>100</v>
      </c>
      <c r="CU15" s="29">
        <v>80</v>
      </c>
      <c r="CV15" s="29">
        <v>80</v>
      </c>
      <c r="CW15" s="39">
        <f t="shared" si="32"/>
        <v>100</v>
      </c>
      <c r="CX15" s="29">
        <v>80</v>
      </c>
      <c r="CY15" s="29">
        <v>80</v>
      </c>
      <c r="CZ15" s="39">
        <f t="shared" si="33"/>
        <v>100</v>
      </c>
      <c r="DA15" s="29">
        <v>80</v>
      </c>
      <c r="DB15" s="29">
        <v>80</v>
      </c>
      <c r="DC15" s="39">
        <f t="shared" si="34"/>
        <v>100</v>
      </c>
      <c r="DD15" s="29">
        <v>80</v>
      </c>
      <c r="DE15" s="29">
        <v>80</v>
      </c>
      <c r="DF15" s="39">
        <f t="shared" si="35"/>
        <v>100</v>
      </c>
      <c r="DG15" s="29">
        <v>80</v>
      </c>
      <c r="DH15" s="29">
        <v>80</v>
      </c>
      <c r="DI15" s="39">
        <f t="shared" si="36"/>
        <v>100</v>
      </c>
      <c r="DJ15" s="29">
        <v>80</v>
      </c>
      <c r="DK15" s="29">
        <v>80</v>
      </c>
      <c r="DL15" s="39">
        <f t="shared" si="37"/>
        <v>100</v>
      </c>
      <c r="DM15" s="29">
        <v>80</v>
      </c>
      <c r="DN15" s="29">
        <v>80</v>
      </c>
      <c r="DO15" s="39">
        <f t="shared" si="38"/>
        <v>100</v>
      </c>
      <c r="DP15" s="29">
        <v>80</v>
      </c>
      <c r="DQ15" s="29">
        <v>80</v>
      </c>
      <c r="DR15" s="39">
        <f t="shared" si="39"/>
        <v>100</v>
      </c>
      <c r="DS15" s="29">
        <v>80</v>
      </c>
      <c r="DT15" s="29">
        <v>80</v>
      </c>
      <c r="DU15" s="39">
        <f t="shared" si="40"/>
        <v>100</v>
      </c>
      <c r="DV15" s="29">
        <v>80</v>
      </c>
      <c r="DW15" s="29">
        <v>80</v>
      </c>
      <c r="DX15" s="39">
        <f t="shared" si="41"/>
        <v>100</v>
      </c>
      <c r="DY15" s="29">
        <v>80</v>
      </c>
      <c r="DZ15" s="29">
        <v>80</v>
      </c>
      <c r="EA15" s="39">
        <f t="shared" si="42"/>
        <v>100</v>
      </c>
      <c r="EB15" s="29">
        <v>80</v>
      </c>
      <c r="EC15" s="29">
        <v>80</v>
      </c>
      <c r="ED15" s="39">
        <f t="shared" si="43"/>
        <v>100</v>
      </c>
      <c r="EE15" s="29">
        <v>80</v>
      </c>
      <c r="EF15" s="29">
        <v>80</v>
      </c>
      <c r="EG15" s="39">
        <f t="shared" si="44"/>
        <v>100</v>
      </c>
      <c r="EH15" s="29">
        <v>80</v>
      </c>
      <c r="EI15" s="29">
        <v>80</v>
      </c>
      <c r="EJ15" s="39">
        <f t="shared" si="45"/>
        <v>100</v>
      </c>
      <c r="EK15" s="29">
        <v>80</v>
      </c>
      <c r="EL15" s="29">
        <v>80</v>
      </c>
      <c r="EM15" s="39">
        <f t="shared" si="46"/>
        <v>100</v>
      </c>
      <c r="EN15" s="29">
        <v>80</v>
      </c>
      <c r="EO15" s="29">
        <v>80</v>
      </c>
      <c r="EP15" s="39">
        <f t="shared" si="47"/>
        <v>100</v>
      </c>
      <c r="EQ15" s="29">
        <v>80</v>
      </c>
      <c r="ER15" s="29">
        <v>80</v>
      </c>
      <c r="ES15" s="39">
        <f t="shared" si="48"/>
        <v>100</v>
      </c>
      <c r="ET15" s="29">
        <v>80</v>
      </c>
      <c r="EU15" s="29">
        <v>80</v>
      </c>
      <c r="EV15" s="39">
        <f t="shared" si="49"/>
        <v>100</v>
      </c>
      <c r="EW15" s="29">
        <v>80</v>
      </c>
      <c r="EX15" s="29">
        <v>80</v>
      </c>
      <c r="EY15" s="39">
        <f t="shared" si="50"/>
        <v>100</v>
      </c>
      <c r="EZ15" s="29">
        <v>80</v>
      </c>
      <c r="FA15" s="29">
        <v>80</v>
      </c>
      <c r="FB15" s="39">
        <f t="shared" si="51"/>
        <v>100</v>
      </c>
      <c r="FC15" s="29">
        <v>80</v>
      </c>
      <c r="FD15" s="29">
        <v>80</v>
      </c>
      <c r="FE15" s="39">
        <f t="shared" si="52"/>
        <v>100</v>
      </c>
      <c r="FF15" s="29">
        <v>80</v>
      </c>
      <c r="FG15" s="29">
        <v>80</v>
      </c>
      <c r="FH15" s="39">
        <f t="shared" si="53"/>
        <v>100</v>
      </c>
      <c r="FI15" s="29">
        <f t="shared" si="55"/>
        <v>80</v>
      </c>
      <c r="FJ15" s="29">
        <f t="shared" si="56"/>
        <v>80</v>
      </c>
      <c r="FK15" s="39">
        <f t="shared" si="54"/>
        <v>100</v>
      </c>
    </row>
    <row r="16" spans="1:307" s="109" customFormat="1" ht="24.75" hidden="1" customHeight="1" x14ac:dyDescent="0.25">
      <c r="A16" s="106" t="s">
        <v>25</v>
      </c>
      <c r="B16" s="107" t="s">
        <v>2</v>
      </c>
      <c r="C16" s="173">
        <v>1</v>
      </c>
      <c r="D16" s="173">
        <v>0</v>
      </c>
      <c r="E16" s="173">
        <f t="shared" si="0"/>
        <v>0</v>
      </c>
      <c r="F16" s="173">
        <v>1</v>
      </c>
      <c r="G16" s="173">
        <v>0</v>
      </c>
      <c r="H16" s="173">
        <f t="shared" si="1"/>
        <v>0</v>
      </c>
      <c r="I16" s="173">
        <v>1</v>
      </c>
      <c r="J16" s="173">
        <v>0</v>
      </c>
      <c r="K16" s="173">
        <f t="shared" si="2"/>
        <v>0</v>
      </c>
      <c r="L16" s="173">
        <v>1</v>
      </c>
      <c r="M16" s="173">
        <v>0</v>
      </c>
      <c r="N16" s="173">
        <f t="shared" si="3"/>
        <v>0</v>
      </c>
      <c r="O16" s="173">
        <v>1</v>
      </c>
      <c r="P16" s="173">
        <v>0</v>
      </c>
      <c r="Q16" s="173">
        <f t="shared" si="4"/>
        <v>0</v>
      </c>
      <c r="R16" s="173">
        <v>1</v>
      </c>
      <c r="S16" s="173">
        <v>0</v>
      </c>
      <c r="T16" s="173">
        <f t="shared" si="5"/>
        <v>0</v>
      </c>
      <c r="U16" s="173">
        <v>1</v>
      </c>
      <c r="V16" s="173">
        <v>0</v>
      </c>
      <c r="W16" s="173">
        <f t="shared" si="6"/>
        <v>0</v>
      </c>
      <c r="X16" s="173">
        <v>1</v>
      </c>
      <c r="Y16" s="173">
        <v>0</v>
      </c>
      <c r="Z16" s="173">
        <f t="shared" si="7"/>
        <v>0</v>
      </c>
      <c r="AA16" s="173">
        <v>1</v>
      </c>
      <c r="AB16" s="173">
        <v>0</v>
      </c>
      <c r="AC16" s="173">
        <f t="shared" si="8"/>
        <v>0</v>
      </c>
      <c r="AD16" s="173">
        <v>1</v>
      </c>
      <c r="AE16" s="173">
        <v>0</v>
      </c>
      <c r="AF16" s="173">
        <f t="shared" si="9"/>
        <v>0</v>
      </c>
      <c r="AG16" s="173">
        <v>1</v>
      </c>
      <c r="AH16" s="173">
        <v>0</v>
      </c>
      <c r="AI16" s="173">
        <f t="shared" si="10"/>
        <v>0</v>
      </c>
      <c r="AJ16" s="173">
        <v>1</v>
      </c>
      <c r="AK16" s="173">
        <v>0</v>
      </c>
      <c r="AL16" s="173">
        <f t="shared" si="11"/>
        <v>0</v>
      </c>
      <c r="AM16" s="173">
        <v>1</v>
      </c>
      <c r="AN16" s="173">
        <v>0</v>
      </c>
      <c r="AO16" s="173">
        <f t="shared" si="12"/>
        <v>0</v>
      </c>
      <c r="AP16" s="173">
        <v>1</v>
      </c>
      <c r="AQ16" s="173">
        <v>0</v>
      </c>
      <c r="AR16" s="173">
        <f t="shared" si="13"/>
        <v>0</v>
      </c>
      <c r="AS16" s="173">
        <v>1</v>
      </c>
      <c r="AT16" s="173">
        <v>0</v>
      </c>
      <c r="AU16" s="173">
        <f t="shared" si="14"/>
        <v>0</v>
      </c>
      <c r="AV16" s="173">
        <v>1</v>
      </c>
      <c r="AW16" s="173">
        <v>0</v>
      </c>
      <c r="AX16" s="173">
        <f t="shared" si="15"/>
        <v>0</v>
      </c>
      <c r="AY16" s="173">
        <v>1</v>
      </c>
      <c r="AZ16" s="173">
        <v>0</v>
      </c>
      <c r="BA16" s="173">
        <f t="shared" si="16"/>
        <v>0</v>
      </c>
      <c r="BB16" s="173">
        <v>1</v>
      </c>
      <c r="BC16" s="173">
        <v>0</v>
      </c>
      <c r="BD16" s="173">
        <f t="shared" si="17"/>
        <v>0</v>
      </c>
      <c r="BE16" s="173">
        <v>1</v>
      </c>
      <c r="BF16" s="173">
        <v>0</v>
      </c>
      <c r="BG16" s="173">
        <f t="shared" si="18"/>
        <v>0</v>
      </c>
      <c r="BH16" s="173">
        <v>1</v>
      </c>
      <c r="BI16" s="173">
        <v>0</v>
      </c>
      <c r="BJ16" s="173">
        <f t="shared" si="19"/>
        <v>0</v>
      </c>
      <c r="BK16" s="173">
        <v>1</v>
      </c>
      <c r="BL16" s="173">
        <v>0</v>
      </c>
      <c r="BM16" s="173">
        <f t="shared" si="20"/>
        <v>0</v>
      </c>
      <c r="BN16" s="173">
        <v>1</v>
      </c>
      <c r="BO16" s="173">
        <v>0</v>
      </c>
      <c r="BP16" s="173">
        <f t="shared" si="21"/>
        <v>0</v>
      </c>
      <c r="BQ16" s="173">
        <v>1</v>
      </c>
      <c r="BR16" s="173">
        <v>0</v>
      </c>
      <c r="BS16" s="173">
        <f t="shared" si="22"/>
        <v>0</v>
      </c>
      <c r="BT16" s="173">
        <v>1</v>
      </c>
      <c r="BU16" s="173">
        <v>0</v>
      </c>
      <c r="BV16" s="173">
        <f t="shared" si="23"/>
        <v>0</v>
      </c>
      <c r="BW16" s="173">
        <v>1</v>
      </c>
      <c r="BX16" s="173">
        <v>0</v>
      </c>
      <c r="BY16" s="173">
        <f t="shared" si="24"/>
        <v>0</v>
      </c>
      <c r="BZ16" s="173">
        <v>1</v>
      </c>
      <c r="CA16" s="173">
        <v>0</v>
      </c>
      <c r="CB16" s="173">
        <f t="shared" si="25"/>
        <v>0</v>
      </c>
      <c r="CC16" s="173">
        <v>1</v>
      </c>
      <c r="CD16" s="173">
        <v>0</v>
      </c>
      <c r="CE16" s="173">
        <f t="shared" si="26"/>
        <v>0</v>
      </c>
      <c r="CF16" s="173">
        <v>1</v>
      </c>
      <c r="CG16" s="173">
        <v>0</v>
      </c>
      <c r="CH16" s="173">
        <f t="shared" si="27"/>
        <v>0</v>
      </c>
      <c r="CI16" s="173">
        <v>1</v>
      </c>
      <c r="CJ16" s="173">
        <v>0</v>
      </c>
      <c r="CK16" s="173">
        <f t="shared" si="28"/>
        <v>0</v>
      </c>
      <c r="CL16" s="173">
        <v>1</v>
      </c>
      <c r="CM16" s="173">
        <v>0</v>
      </c>
      <c r="CN16" s="173">
        <f t="shared" si="29"/>
        <v>0</v>
      </c>
      <c r="CO16" s="173">
        <v>1</v>
      </c>
      <c r="CP16" s="173">
        <v>0</v>
      </c>
      <c r="CQ16" s="173">
        <f t="shared" si="30"/>
        <v>0</v>
      </c>
      <c r="CR16" s="173">
        <v>1</v>
      </c>
      <c r="CS16" s="173">
        <v>0</v>
      </c>
      <c r="CT16" s="173">
        <f t="shared" si="31"/>
        <v>0</v>
      </c>
      <c r="CU16" s="173">
        <v>1</v>
      </c>
      <c r="CV16" s="173">
        <v>0</v>
      </c>
      <c r="CW16" s="173">
        <f t="shared" si="32"/>
        <v>0</v>
      </c>
      <c r="CX16" s="173">
        <v>1</v>
      </c>
      <c r="CY16" s="173">
        <v>0</v>
      </c>
      <c r="CZ16" s="173">
        <f t="shared" si="33"/>
        <v>0</v>
      </c>
      <c r="DA16" s="173">
        <v>1</v>
      </c>
      <c r="DB16" s="173">
        <v>0</v>
      </c>
      <c r="DC16" s="173">
        <f t="shared" si="34"/>
        <v>0</v>
      </c>
      <c r="DD16" s="173">
        <v>1</v>
      </c>
      <c r="DE16" s="173">
        <v>0</v>
      </c>
      <c r="DF16" s="173">
        <f t="shared" si="35"/>
        <v>0</v>
      </c>
      <c r="DG16" s="173">
        <v>1</v>
      </c>
      <c r="DH16" s="173">
        <v>0</v>
      </c>
      <c r="DI16" s="173">
        <f t="shared" si="36"/>
        <v>0</v>
      </c>
      <c r="DJ16" s="173">
        <v>1</v>
      </c>
      <c r="DK16" s="173">
        <v>0</v>
      </c>
      <c r="DL16" s="173">
        <f t="shared" si="37"/>
        <v>0</v>
      </c>
      <c r="DM16" s="173">
        <v>1</v>
      </c>
      <c r="DN16" s="173">
        <v>0</v>
      </c>
      <c r="DO16" s="173">
        <f t="shared" si="38"/>
        <v>0</v>
      </c>
      <c r="DP16" s="173">
        <v>1</v>
      </c>
      <c r="DQ16" s="173">
        <v>0</v>
      </c>
      <c r="DR16" s="173">
        <f t="shared" si="39"/>
        <v>0</v>
      </c>
      <c r="DS16" s="173">
        <v>1</v>
      </c>
      <c r="DT16" s="173">
        <v>0</v>
      </c>
      <c r="DU16" s="173">
        <f t="shared" si="40"/>
        <v>0</v>
      </c>
      <c r="DV16" s="173">
        <v>1</v>
      </c>
      <c r="DW16" s="173">
        <v>0</v>
      </c>
      <c r="DX16" s="173">
        <f t="shared" si="41"/>
        <v>0</v>
      </c>
      <c r="DY16" s="173">
        <v>1</v>
      </c>
      <c r="DZ16" s="173">
        <v>0</v>
      </c>
      <c r="EA16" s="173">
        <f t="shared" si="42"/>
        <v>0</v>
      </c>
      <c r="EB16" s="173">
        <v>1</v>
      </c>
      <c r="EC16" s="173">
        <v>0</v>
      </c>
      <c r="ED16" s="173">
        <f t="shared" si="43"/>
        <v>0</v>
      </c>
      <c r="EE16" s="173">
        <v>1</v>
      </c>
      <c r="EF16" s="173">
        <v>0</v>
      </c>
      <c r="EG16" s="173">
        <f t="shared" si="44"/>
        <v>0</v>
      </c>
      <c r="EH16" s="173">
        <v>1</v>
      </c>
      <c r="EI16" s="173">
        <v>0</v>
      </c>
      <c r="EJ16" s="173">
        <f t="shared" si="45"/>
        <v>0</v>
      </c>
      <c r="EK16" s="173">
        <v>1</v>
      </c>
      <c r="EL16" s="173">
        <v>0</v>
      </c>
      <c r="EM16" s="173">
        <f t="shared" si="46"/>
        <v>0</v>
      </c>
      <c r="EN16" s="173">
        <v>1</v>
      </c>
      <c r="EO16" s="173">
        <v>0</v>
      </c>
      <c r="EP16" s="173">
        <f t="shared" si="47"/>
        <v>0</v>
      </c>
      <c r="EQ16" s="173">
        <v>1</v>
      </c>
      <c r="ER16" s="173">
        <v>0</v>
      </c>
      <c r="ES16" s="173">
        <f t="shared" si="48"/>
        <v>0</v>
      </c>
      <c r="ET16" s="173">
        <v>1</v>
      </c>
      <c r="EU16" s="173">
        <v>0</v>
      </c>
      <c r="EV16" s="173">
        <f t="shared" si="49"/>
        <v>0</v>
      </c>
      <c r="EW16" s="173">
        <v>1</v>
      </c>
      <c r="EX16" s="173">
        <v>0</v>
      </c>
      <c r="EY16" s="173">
        <f t="shared" si="50"/>
        <v>0</v>
      </c>
      <c r="EZ16" s="173">
        <v>1</v>
      </c>
      <c r="FA16" s="173">
        <v>0</v>
      </c>
      <c r="FB16" s="173">
        <f t="shared" si="51"/>
        <v>0</v>
      </c>
      <c r="FC16" s="173">
        <v>1</v>
      </c>
      <c r="FD16" s="173">
        <v>0</v>
      </c>
      <c r="FE16" s="173">
        <f t="shared" si="52"/>
        <v>0</v>
      </c>
      <c r="FF16" s="173">
        <v>1</v>
      </c>
      <c r="FG16" s="173">
        <v>0</v>
      </c>
      <c r="FH16" s="173">
        <f t="shared" si="53"/>
        <v>0</v>
      </c>
      <c r="FI16" s="173">
        <f t="shared" ref="FI16" si="57">(C16+F16+I16+L16+O16+R16+U16+X16+AA16+AD16+AG16+AJ16+AM16+AP16+AS16+AV16+AY16+BB16+BE16+BH16+BK16+BN16+BQ16+BT16+BW16+BZ16+CC16+CF16+CI16+CL16+CO16+CR16+CU16+CX16+DA16+DD16+DG16+DJ16+DM16+DP16+DS16+DV16+DY16+EB16+EE16+EH16+EK16+EN16+EQ16+ET16+EW16+EZ16+FC16+FF16)/54</f>
        <v>1</v>
      </c>
      <c r="FJ16" s="173">
        <f t="shared" ref="FJ16" si="58">(D16+G16+J16+M16+P16+S16+V16+Y16+AB16+AE16+AH16+AK16+AN16+AQ16+AT16+AW16+AZ16+BC16+BF16+BI16+BL16+BO16+BR16+BU16+BX16+CA16+CD16+CG16+CJ16+CM16+CP16+CS16+CV16+CY16+DB16+DE16+DH16+DK16+DN16+DQ16+DT16+DW16+DZ16+EC16+EF16+EI16+EL16+EO16+ER16+EU16+EX16+FA16+FD16+FG16)/54</f>
        <v>0</v>
      </c>
      <c r="FK16" s="108">
        <f t="shared" ref="FK16" si="59">FJ16/FI16*100</f>
        <v>0</v>
      </c>
      <c r="FL16" s="218"/>
      <c r="FM16" s="218"/>
      <c r="FN16" s="218"/>
      <c r="FO16" s="218"/>
      <c r="FP16" s="218"/>
      <c r="FQ16" s="218"/>
      <c r="FR16" s="218"/>
      <c r="FS16" s="218"/>
      <c r="FT16" s="218"/>
      <c r="FU16" s="218"/>
      <c r="FV16" s="218"/>
      <c r="FW16" s="218"/>
      <c r="FX16" s="218"/>
      <c r="FY16" s="218"/>
      <c r="FZ16" s="218"/>
      <c r="GA16" s="218"/>
      <c r="GB16" s="218"/>
      <c r="GC16" s="218"/>
      <c r="GD16" s="218"/>
      <c r="GE16" s="218"/>
      <c r="GF16" s="218"/>
      <c r="GG16" s="218"/>
      <c r="GH16" s="218"/>
      <c r="GI16" s="218"/>
      <c r="GJ16" s="218"/>
      <c r="GK16" s="218"/>
      <c r="GL16" s="218"/>
      <c r="GM16" s="218"/>
      <c r="GN16" s="218"/>
      <c r="GO16" s="218"/>
      <c r="GP16" s="218"/>
      <c r="GQ16" s="218"/>
      <c r="GR16" s="218"/>
      <c r="GS16" s="218"/>
      <c r="GT16" s="218"/>
      <c r="GU16" s="218"/>
      <c r="GV16" s="218"/>
      <c r="GW16" s="218"/>
      <c r="GX16" s="218"/>
      <c r="GY16" s="218"/>
      <c r="GZ16" s="218"/>
      <c r="HA16" s="218"/>
      <c r="HB16" s="218"/>
      <c r="HC16" s="218"/>
      <c r="HD16" s="218"/>
      <c r="HE16" s="218"/>
      <c r="HF16" s="218"/>
      <c r="HG16" s="218"/>
      <c r="HH16" s="218"/>
      <c r="HI16" s="218"/>
      <c r="HJ16" s="218"/>
      <c r="HK16" s="218"/>
      <c r="HL16" s="218"/>
      <c r="HM16" s="218"/>
      <c r="HN16" s="218"/>
      <c r="HO16" s="218"/>
      <c r="HP16" s="218"/>
      <c r="HQ16" s="218"/>
      <c r="HR16" s="218"/>
      <c r="HS16" s="218"/>
      <c r="HT16" s="218"/>
      <c r="HU16" s="218"/>
      <c r="HV16" s="218"/>
      <c r="HW16" s="218"/>
      <c r="HX16" s="218"/>
      <c r="HY16" s="218"/>
      <c r="HZ16" s="218"/>
      <c r="IA16" s="218"/>
      <c r="IB16" s="218"/>
      <c r="IC16" s="218"/>
      <c r="ID16" s="218"/>
      <c r="IE16" s="218"/>
      <c r="IF16" s="218"/>
      <c r="IG16" s="218"/>
      <c r="IH16" s="218"/>
      <c r="II16" s="218"/>
      <c r="IJ16" s="218"/>
      <c r="IK16" s="218"/>
      <c r="IL16" s="218"/>
      <c r="IM16" s="218"/>
      <c r="IN16" s="218"/>
      <c r="IO16" s="218"/>
      <c r="IP16" s="218"/>
      <c r="IQ16" s="218"/>
      <c r="IR16" s="218"/>
      <c r="IS16" s="218"/>
      <c r="IT16" s="218"/>
      <c r="IU16" s="218"/>
      <c r="IV16" s="218"/>
      <c r="IW16" s="218"/>
      <c r="IX16" s="218"/>
      <c r="IY16" s="218"/>
      <c r="IZ16" s="218"/>
      <c r="JA16" s="218"/>
      <c r="JB16" s="218"/>
      <c r="JC16" s="218"/>
      <c r="JD16" s="218"/>
      <c r="JE16" s="218"/>
      <c r="JF16" s="218"/>
      <c r="JG16" s="218"/>
      <c r="JH16" s="218"/>
      <c r="JI16" s="218"/>
      <c r="JJ16" s="218"/>
      <c r="JK16" s="218"/>
      <c r="JL16" s="218"/>
      <c r="JM16" s="218"/>
      <c r="JN16" s="218"/>
      <c r="JO16" s="218"/>
      <c r="JP16" s="218"/>
      <c r="JQ16" s="218"/>
      <c r="JR16" s="218"/>
      <c r="JS16" s="218"/>
      <c r="JT16" s="218"/>
      <c r="JU16" s="218"/>
      <c r="JV16" s="218"/>
      <c r="JW16" s="218"/>
      <c r="JX16" s="218"/>
      <c r="JY16" s="218"/>
      <c r="JZ16" s="218"/>
      <c r="KA16" s="218"/>
      <c r="KB16" s="218"/>
      <c r="KC16" s="218"/>
      <c r="KD16" s="218"/>
      <c r="KE16" s="218"/>
      <c r="KF16" s="218"/>
      <c r="KG16" s="218"/>
      <c r="KH16" s="218"/>
      <c r="KI16" s="218"/>
      <c r="KJ16" s="218"/>
      <c r="KK16" s="218"/>
      <c r="KL16" s="218"/>
      <c r="KM16" s="218"/>
      <c r="KN16" s="218"/>
      <c r="KO16" s="218"/>
      <c r="KP16" s="218"/>
      <c r="KQ16" s="218"/>
      <c r="KR16" s="218"/>
      <c r="KS16" s="218"/>
      <c r="KT16" s="218"/>
      <c r="KU16" s="218"/>
    </row>
    <row r="17" spans="1:307" s="127" customFormat="1" ht="30" customHeight="1" x14ac:dyDescent="0.3">
      <c r="A17" s="158" t="s">
        <v>67</v>
      </c>
      <c r="B17" s="126" t="s">
        <v>13</v>
      </c>
      <c r="C17" s="174">
        <f>C18+C94</f>
        <v>869</v>
      </c>
      <c r="D17" s="174">
        <f>D18+D94</f>
        <v>869</v>
      </c>
      <c r="E17" s="150">
        <f>D17/C17*100%</f>
        <v>1</v>
      </c>
      <c r="F17" s="174">
        <f>F18+F94</f>
        <v>465</v>
      </c>
      <c r="G17" s="174">
        <f>G18+G94</f>
        <v>465</v>
      </c>
      <c r="H17" s="150">
        <f>G17/F17*100%</f>
        <v>1</v>
      </c>
      <c r="I17" s="174">
        <f>I18+I94</f>
        <v>680</v>
      </c>
      <c r="J17" s="174">
        <f>J18+J94</f>
        <v>680</v>
      </c>
      <c r="K17" s="150">
        <f>J17/I17*100%</f>
        <v>1</v>
      </c>
      <c r="L17" s="174">
        <f>L18+L94</f>
        <v>567</v>
      </c>
      <c r="M17" s="174">
        <f>M18+M94</f>
        <v>567</v>
      </c>
      <c r="N17" s="150">
        <f>M17/L17*100%</f>
        <v>1</v>
      </c>
      <c r="O17" s="174">
        <f>O18+O94</f>
        <v>1261</v>
      </c>
      <c r="P17" s="174">
        <f>P18+P94</f>
        <v>1261</v>
      </c>
      <c r="Q17" s="150">
        <f>P17/O17*100%</f>
        <v>1</v>
      </c>
      <c r="R17" s="174">
        <f>R18+R94</f>
        <v>671</v>
      </c>
      <c r="S17" s="174">
        <f>S18+S94</f>
        <v>671</v>
      </c>
      <c r="T17" s="150">
        <f>S17/R17*100%</f>
        <v>1</v>
      </c>
      <c r="U17" s="174">
        <f>U18+U94</f>
        <v>456</v>
      </c>
      <c r="V17" s="174">
        <f>V18+V94</f>
        <v>456</v>
      </c>
      <c r="W17" s="150">
        <f>V17/U17*100%</f>
        <v>1</v>
      </c>
      <c r="X17" s="174">
        <f>X18+X94</f>
        <v>874</v>
      </c>
      <c r="Y17" s="174">
        <f>Y18+Y94</f>
        <v>874</v>
      </c>
      <c r="Z17" s="150">
        <f>Y17/X17*100%</f>
        <v>1</v>
      </c>
      <c r="AA17" s="174">
        <f>AA18+AA94</f>
        <v>528</v>
      </c>
      <c r="AB17" s="174">
        <f>AB18+AB94</f>
        <v>528</v>
      </c>
      <c r="AC17" s="150">
        <f>AB17/AA17*100%</f>
        <v>1</v>
      </c>
      <c r="AD17" s="174">
        <f>AD18+AD94</f>
        <v>1269</v>
      </c>
      <c r="AE17" s="174">
        <f>AE18+AE94</f>
        <v>1269</v>
      </c>
      <c r="AF17" s="150">
        <f>AE17/AD17*100%</f>
        <v>1</v>
      </c>
      <c r="AG17" s="174">
        <f>AG18+AG94</f>
        <v>1040</v>
      </c>
      <c r="AH17" s="174">
        <f>AH18+AH94</f>
        <v>1040</v>
      </c>
      <c r="AI17" s="150">
        <f>AH17/AG17*100%</f>
        <v>1</v>
      </c>
      <c r="AJ17" s="174">
        <f>AJ18+AJ94</f>
        <v>914</v>
      </c>
      <c r="AK17" s="174">
        <f>AK18+AK94</f>
        <v>914</v>
      </c>
      <c r="AL17" s="150">
        <f>AK17/AJ17*100%</f>
        <v>1</v>
      </c>
      <c r="AM17" s="174">
        <f>AM18+AM94</f>
        <v>723</v>
      </c>
      <c r="AN17" s="174">
        <f>AN18+AN94</f>
        <v>723</v>
      </c>
      <c r="AO17" s="175">
        <f>AN17/AM17*100</f>
        <v>100</v>
      </c>
      <c r="AP17" s="174">
        <f>AP18+AP94</f>
        <v>424</v>
      </c>
      <c r="AQ17" s="174">
        <f>AQ18+AQ94</f>
        <v>424</v>
      </c>
      <c r="AR17" s="150">
        <f>AQ17/AP17*100%</f>
        <v>1</v>
      </c>
      <c r="AS17" s="174">
        <f>AS18+AS94</f>
        <v>720</v>
      </c>
      <c r="AT17" s="174">
        <f>AT18+AT94</f>
        <v>720</v>
      </c>
      <c r="AU17" s="150">
        <f>AT17/AS17*100%</f>
        <v>1</v>
      </c>
      <c r="AV17" s="174">
        <f>AV18+AV94</f>
        <v>410</v>
      </c>
      <c r="AW17" s="174">
        <f>AW18+AW94</f>
        <v>410</v>
      </c>
      <c r="AX17" s="150">
        <f>AW17/AV17*100%</f>
        <v>1</v>
      </c>
      <c r="AY17" s="174">
        <f>AY18+AY94</f>
        <v>954</v>
      </c>
      <c r="AZ17" s="174">
        <f>AZ18+AZ94</f>
        <v>954</v>
      </c>
      <c r="BA17" s="150">
        <f>AZ17/AY17*100%</f>
        <v>1</v>
      </c>
      <c r="BB17" s="174">
        <f>BB18+BB94</f>
        <v>264</v>
      </c>
      <c r="BC17" s="174">
        <f>BC18+BC94</f>
        <v>264</v>
      </c>
      <c r="BD17" s="150">
        <f>BC17/BB17*100%</f>
        <v>1</v>
      </c>
      <c r="BE17" s="174">
        <f>BE18+BE94</f>
        <v>1651</v>
      </c>
      <c r="BF17" s="174">
        <f>BF18+BF94</f>
        <v>1651</v>
      </c>
      <c r="BG17" s="150">
        <f>BF17/BE17*100%</f>
        <v>1</v>
      </c>
      <c r="BH17" s="174">
        <f>BH18+BH94</f>
        <v>1300</v>
      </c>
      <c r="BI17" s="174">
        <f>BI18+BI94</f>
        <v>1300</v>
      </c>
      <c r="BJ17" s="150">
        <f>BI17/BH17*100%</f>
        <v>1</v>
      </c>
      <c r="BK17" s="174">
        <f>BK18+BK94</f>
        <v>855</v>
      </c>
      <c r="BL17" s="174">
        <f>BL18+BL94</f>
        <v>855</v>
      </c>
      <c r="BM17" s="150">
        <f>BL17/BK17*100%</f>
        <v>1</v>
      </c>
      <c r="BN17" s="174">
        <f>BN18+BN94</f>
        <v>1045</v>
      </c>
      <c r="BO17" s="174">
        <f>BO18+BO94</f>
        <v>1045</v>
      </c>
      <c r="BP17" s="150">
        <f>BO17/BN17*100%</f>
        <v>1</v>
      </c>
      <c r="BQ17" s="174">
        <f>BQ18+BQ94</f>
        <v>420</v>
      </c>
      <c r="BR17" s="174">
        <f>BR18+BR94</f>
        <v>420</v>
      </c>
      <c r="BS17" s="150">
        <f>BR17/BQ17*100%</f>
        <v>1</v>
      </c>
      <c r="BT17" s="174">
        <f>BT18+BT94</f>
        <v>676</v>
      </c>
      <c r="BU17" s="174">
        <f>BU18+BU94</f>
        <v>676</v>
      </c>
      <c r="BV17" s="150">
        <f>BU17/BT17*100%</f>
        <v>1</v>
      </c>
      <c r="BW17" s="174">
        <f>BW18+BW94</f>
        <v>868</v>
      </c>
      <c r="BX17" s="174">
        <f>BX18+BX94</f>
        <v>868</v>
      </c>
      <c r="BY17" s="150">
        <f>BX17/BW17*100%</f>
        <v>1</v>
      </c>
      <c r="BZ17" s="174">
        <f>BZ18+BZ94</f>
        <v>1536</v>
      </c>
      <c r="CA17" s="174">
        <f>CA18+CA94</f>
        <v>1536</v>
      </c>
      <c r="CB17" s="150">
        <f>CA17/BZ17*100%</f>
        <v>1</v>
      </c>
      <c r="CC17" s="174">
        <f>CC18+CC94</f>
        <v>971</v>
      </c>
      <c r="CD17" s="174">
        <f>CD18+CD94</f>
        <v>971</v>
      </c>
      <c r="CE17" s="150">
        <f>CD17/CC17*100%</f>
        <v>1</v>
      </c>
      <c r="CF17" s="174">
        <f>CF18+CF94</f>
        <v>755</v>
      </c>
      <c r="CG17" s="174">
        <f>CG18+CG94</f>
        <v>755</v>
      </c>
      <c r="CH17" s="150">
        <f>CG17/CF17*100%</f>
        <v>1</v>
      </c>
      <c r="CI17" s="174">
        <f>CI18+CI94</f>
        <v>1432</v>
      </c>
      <c r="CJ17" s="174">
        <f>CJ18+CJ94</f>
        <v>1432</v>
      </c>
      <c r="CK17" s="150">
        <f>CJ17/CI17*100%</f>
        <v>1</v>
      </c>
      <c r="CL17" s="174">
        <f>CL18+CL94</f>
        <v>236</v>
      </c>
      <c r="CM17" s="174">
        <f>CM18+CM94</f>
        <v>236</v>
      </c>
      <c r="CN17" s="150">
        <f>CM17/CL17*100%</f>
        <v>1</v>
      </c>
      <c r="CO17" s="174">
        <f>CO18+CO94</f>
        <v>836</v>
      </c>
      <c r="CP17" s="174">
        <f>CP18+CP94</f>
        <v>836</v>
      </c>
      <c r="CQ17" s="150">
        <f>CP17/CO17*100%</f>
        <v>1</v>
      </c>
      <c r="CR17" s="174">
        <f>CR18+CR94</f>
        <v>958</v>
      </c>
      <c r="CS17" s="174">
        <f>CS18+CS94</f>
        <v>958</v>
      </c>
      <c r="CT17" s="150">
        <f>CS17/CR17*100%</f>
        <v>1</v>
      </c>
      <c r="CU17" s="174">
        <f>CU18+CU94</f>
        <v>1550</v>
      </c>
      <c r="CV17" s="174">
        <f>CV18+CV94</f>
        <v>1550</v>
      </c>
      <c r="CW17" s="150">
        <f>CV17/CU17*100%</f>
        <v>1</v>
      </c>
      <c r="CX17" s="174">
        <f>CX18+CX94</f>
        <v>1145</v>
      </c>
      <c r="CY17" s="174">
        <f>CY18+CY94</f>
        <v>1145</v>
      </c>
      <c r="CZ17" s="150">
        <f>CY17/CX17*100%</f>
        <v>1</v>
      </c>
      <c r="DA17" s="174">
        <f>DA18+DA94</f>
        <v>538</v>
      </c>
      <c r="DB17" s="174">
        <f>DB18+DB94</f>
        <v>538</v>
      </c>
      <c r="DC17" s="150">
        <f>DB17/DA17*100%</f>
        <v>1</v>
      </c>
      <c r="DD17" s="174">
        <f>DD18+DD94</f>
        <v>823</v>
      </c>
      <c r="DE17" s="174">
        <f>DE18+DE94</f>
        <v>823</v>
      </c>
      <c r="DF17" s="150">
        <f>DE17/DD17*100%</f>
        <v>1</v>
      </c>
      <c r="DG17" s="174">
        <f>DG18+DG94</f>
        <v>1082</v>
      </c>
      <c r="DH17" s="174">
        <f>DH18+DH94</f>
        <v>1082</v>
      </c>
      <c r="DI17" s="150">
        <f>DH17/DG17*100%</f>
        <v>1</v>
      </c>
      <c r="DJ17" s="174">
        <f>DJ18+DJ94</f>
        <v>154</v>
      </c>
      <c r="DK17" s="174">
        <f>DK18+DK94</f>
        <v>154</v>
      </c>
      <c r="DL17" s="150">
        <f>DK17/DJ17*100%</f>
        <v>1</v>
      </c>
      <c r="DM17" s="174">
        <f>DM18+DM94</f>
        <v>378</v>
      </c>
      <c r="DN17" s="174">
        <f>DN18+DN94</f>
        <v>378</v>
      </c>
      <c r="DO17" s="150">
        <f>DN17/DM17*100%</f>
        <v>1</v>
      </c>
      <c r="DP17" s="174">
        <f>DP18+DP94</f>
        <v>602</v>
      </c>
      <c r="DQ17" s="174">
        <f>DQ18+DQ94</f>
        <v>602</v>
      </c>
      <c r="DR17" s="150">
        <f>DQ17/DP17*100%</f>
        <v>1</v>
      </c>
      <c r="DS17" s="174">
        <f>DS18+DS94</f>
        <v>1205</v>
      </c>
      <c r="DT17" s="174">
        <f>DT18+DT94</f>
        <v>1205</v>
      </c>
      <c r="DU17" s="150">
        <f>DT17/DS17*100%</f>
        <v>1</v>
      </c>
      <c r="DV17" s="174">
        <f>DV18+DV94</f>
        <v>995</v>
      </c>
      <c r="DW17" s="174">
        <f>DW18+DW94</f>
        <v>995</v>
      </c>
      <c r="DX17" s="150">
        <f>DW17/DV17*100%</f>
        <v>1</v>
      </c>
      <c r="DY17" s="174">
        <f>DY18+DY94</f>
        <v>1100</v>
      </c>
      <c r="DZ17" s="174">
        <f>DZ18+DZ94</f>
        <v>1100</v>
      </c>
      <c r="EA17" s="150">
        <f>DZ17/DY17*100%</f>
        <v>1</v>
      </c>
      <c r="EB17" s="174">
        <f>EB18+EB94</f>
        <v>526</v>
      </c>
      <c r="EC17" s="174">
        <f>EC18+EC94</f>
        <v>526</v>
      </c>
      <c r="ED17" s="150">
        <f>EC17/EB17*100%</f>
        <v>1</v>
      </c>
      <c r="EE17" s="174">
        <f>EE18+EE94</f>
        <v>484</v>
      </c>
      <c r="EF17" s="174">
        <f>EF18+EF94</f>
        <v>484</v>
      </c>
      <c r="EG17" s="150">
        <f>EF17/EE17*100%</f>
        <v>1</v>
      </c>
      <c r="EH17" s="174">
        <f>EH18+EH94</f>
        <v>1313</v>
      </c>
      <c r="EI17" s="174">
        <f>EI18+EI94</f>
        <v>1313</v>
      </c>
      <c r="EJ17" s="150">
        <f>EI17/EH17*100%</f>
        <v>1</v>
      </c>
      <c r="EK17" s="174">
        <f>EK18+EK94</f>
        <v>134</v>
      </c>
      <c r="EL17" s="174">
        <f>EL18+EL94</f>
        <v>134</v>
      </c>
      <c r="EM17" s="150">
        <f>EL17/EK17*100%</f>
        <v>1</v>
      </c>
      <c r="EN17" s="174">
        <f>EN18+EN94</f>
        <v>420</v>
      </c>
      <c r="EO17" s="174">
        <f>EO18+EO94</f>
        <v>420</v>
      </c>
      <c r="EP17" s="150">
        <f>EO17/EN17*100%</f>
        <v>1</v>
      </c>
      <c r="EQ17" s="174">
        <f>EQ18+EQ94</f>
        <v>1097</v>
      </c>
      <c r="ER17" s="174">
        <f>ER18+ER94</f>
        <v>1097</v>
      </c>
      <c r="ES17" s="150">
        <f>ER17/EQ17*100%</f>
        <v>1</v>
      </c>
      <c r="ET17" s="174">
        <f>ET18+ET94</f>
        <v>924</v>
      </c>
      <c r="EU17" s="174">
        <f>EU18+EU94</f>
        <v>924</v>
      </c>
      <c r="EV17" s="150">
        <f>EU17/ET17*100%</f>
        <v>1</v>
      </c>
      <c r="EW17" s="174">
        <f>EW18+EW94</f>
        <v>910</v>
      </c>
      <c r="EX17" s="174">
        <f>EX18+EX94</f>
        <v>910</v>
      </c>
      <c r="EY17" s="150">
        <f>EX17/EW17*100%</f>
        <v>1</v>
      </c>
      <c r="EZ17" s="174">
        <f>EZ18+EZ94</f>
        <v>460</v>
      </c>
      <c r="FA17" s="174">
        <f>FA18+FA94</f>
        <v>460</v>
      </c>
      <c r="FB17" s="150">
        <f>FA17/EZ17*100%</f>
        <v>1</v>
      </c>
      <c r="FC17" s="174">
        <f>FC18+FC94</f>
        <v>1129</v>
      </c>
      <c r="FD17" s="174">
        <f>FD18+FD94</f>
        <v>1129</v>
      </c>
      <c r="FE17" s="150">
        <f>FD17/FC17*100%</f>
        <v>1</v>
      </c>
      <c r="FF17" s="174">
        <f>FF18+FF94</f>
        <v>13207</v>
      </c>
      <c r="FG17" s="174">
        <f>FG18+FG94</f>
        <v>13207</v>
      </c>
      <c r="FH17" s="150">
        <f>FG17/FF17*100%</f>
        <v>1</v>
      </c>
      <c r="FI17" s="176">
        <f>FF17+FC17+EZ17+EW17+ET17+EQ17+EN17+EK17+EH17+EE17+EB17+DY17+DV17+DS17+DP17+DM17+DJ17+DG17+DD17+DA17+CX17+CU17+CR17+CO17+CL17+CI17+CF17+CC17+BZ17+BW17+BT17+BQ17+BN17+BK17+BH17+BE17+BB17+AY17+AV17+AS17+AP17+AM17+AJ17+AG17+AD17+AA17+X17+U17+R17+O17+L17+I17+F17+C17</f>
        <v>56804</v>
      </c>
      <c r="FJ17" s="176">
        <f>FG17+FD17+FA17+EX17+EU17+ER17+EO17+EL17+EI17+EF17+EC17+DZ17+DW17+DT17+DQ17+DN17+DK17+DH17+DE17+DB17+CY17+CV17+CS17+CP17+CM17+CJ17+CG17+CD17+CA17+BX17+BU17+BR17+BO17+BL17+BI17+BF17+BC17+AZ17+AW17+AT17+AQ17+AN17+AK17+AH17+AE17+AB17+Y17+V17+S17+P17+M17+J17+G17+D17</f>
        <v>56804</v>
      </c>
      <c r="FK17" s="150">
        <f>FG17/FF17*100%</f>
        <v>1</v>
      </c>
      <c r="FL17" s="219"/>
      <c r="FM17" s="219"/>
      <c r="FN17" s="219"/>
      <c r="FO17" s="219"/>
      <c r="FP17" s="219"/>
      <c r="FQ17" s="219"/>
      <c r="FR17" s="219"/>
      <c r="FS17" s="219"/>
      <c r="FT17" s="219"/>
      <c r="FU17" s="219"/>
      <c r="FV17" s="219"/>
      <c r="FW17" s="219"/>
      <c r="FX17" s="219"/>
      <c r="FY17" s="219"/>
      <c r="FZ17" s="219"/>
      <c r="GA17" s="219"/>
      <c r="GB17" s="219"/>
      <c r="GC17" s="219"/>
      <c r="GD17" s="219"/>
      <c r="GE17" s="219"/>
      <c r="GF17" s="219"/>
      <c r="GG17" s="219"/>
      <c r="GH17" s="219"/>
      <c r="GI17" s="219"/>
      <c r="GJ17" s="219"/>
      <c r="GK17" s="219"/>
      <c r="GL17" s="219"/>
      <c r="GM17" s="219"/>
      <c r="GN17" s="219"/>
      <c r="GO17" s="219"/>
      <c r="GP17" s="219"/>
      <c r="GQ17" s="219"/>
      <c r="GR17" s="219"/>
      <c r="GS17" s="219"/>
      <c r="GT17" s="219"/>
      <c r="GU17" s="219"/>
      <c r="GV17" s="219"/>
      <c r="GW17" s="219"/>
      <c r="GX17" s="219"/>
      <c r="GY17" s="219"/>
      <c r="GZ17" s="219"/>
      <c r="HA17" s="219"/>
      <c r="HB17" s="219"/>
      <c r="HC17" s="219"/>
      <c r="HD17" s="219"/>
      <c r="HE17" s="219"/>
      <c r="HF17" s="219"/>
      <c r="HG17" s="219"/>
      <c r="HH17" s="219"/>
      <c r="HI17" s="219"/>
      <c r="HJ17" s="219"/>
      <c r="HK17" s="219"/>
      <c r="HL17" s="219"/>
      <c r="HM17" s="219"/>
      <c r="HN17" s="219"/>
      <c r="HO17" s="219"/>
      <c r="HP17" s="219"/>
      <c r="HQ17" s="219"/>
      <c r="HR17" s="219"/>
      <c r="HS17" s="219"/>
      <c r="HT17" s="219"/>
      <c r="HU17" s="219"/>
      <c r="HV17" s="219"/>
      <c r="HW17" s="219"/>
      <c r="HX17" s="219"/>
      <c r="HY17" s="219"/>
      <c r="HZ17" s="219"/>
      <c r="IA17" s="219"/>
      <c r="IB17" s="219"/>
      <c r="IC17" s="219"/>
      <c r="ID17" s="219"/>
      <c r="IE17" s="219"/>
      <c r="IF17" s="219"/>
      <c r="IG17" s="219"/>
      <c r="IH17" s="219"/>
      <c r="II17" s="219"/>
      <c r="IJ17" s="219"/>
      <c r="IK17" s="219"/>
      <c r="IL17" s="219"/>
      <c r="IM17" s="219"/>
      <c r="IN17" s="219"/>
      <c r="IO17" s="219"/>
      <c r="IP17" s="219"/>
      <c r="IQ17" s="219"/>
      <c r="IR17" s="219"/>
      <c r="IS17" s="219"/>
      <c r="IT17" s="219"/>
      <c r="IU17" s="219"/>
      <c r="IV17" s="219"/>
      <c r="IW17" s="219"/>
      <c r="IX17" s="219"/>
      <c r="IY17" s="219"/>
      <c r="IZ17" s="219"/>
      <c r="JA17" s="219"/>
      <c r="JB17" s="219"/>
      <c r="JC17" s="219"/>
      <c r="JD17" s="219"/>
      <c r="JE17" s="219"/>
      <c r="JF17" s="219"/>
      <c r="JG17" s="219"/>
      <c r="JH17" s="219"/>
      <c r="JI17" s="219"/>
      <c r="JJ17" s="219"/>
      <c r="JK17" s="219"/>
      <c r="JL17" s="219"/>
      <c r="JM17" s="219"/>
      <c r="JN17" s="219"/>
      <c r="JO17" s="219"/>
      <c r="JP17" s="219"/>
      <c r="JQ17" s="219"/>
      <c r="JR17" s="219"/>
      <c r="JS17" s="219"/>
      <c r="JT17" s="219"/>
      <c r="JU17" s="219"/>
      <c r="JV17" s="219"/>
      <c r="JW17" s="219"/>
      <c r="JX17" s="219"/>
      <c r="JY17" s="219"/>
      <c r="JZ17" s="219"/>
      <c r="KA17" s="219"/>
      <c r="KB17" s="219"/>
      <c r="KC17" s="219"/>
      <c r="KD17" s="219"/>
      <c r="KE17" s="219"/>
      <c r="KF17" s="219"/>
      <c r="KG17" s="219"/>
      <c r="KH17" s="219"/>
      <c r="KI17" s="219"/>
      <c r="KJ17" s="219"/>
      <c r="KK17" s="219"/>
      <c r="KL17" s="219"/>
      <c r="KM17" s="219"/>
      <c r="KN17" s="219"/>
      <c r="KO17" s="219"/>
      <c r="KP17" s="219"/>
      <c r="KQ17" s="219"/>
      <c r="KR17" s="219"/>
      <c r="KS17" s="219"/>
      <c r="KT17" s="219"/>
      <c r="KU17" s="219"/>
    </row>
    <row r="18" spans="1:307" s="125" customFormat="1" ht="25.5" customHeight="1" x14ac:dyDescent="0.3">
      <c r="A18" s="159" t="s">
        <v>126</v>
      </c>
      <c r="B18" s="124"/>
      <c r="C18" s="177">
        <f>C19+C24+C29+C34+C39+C44+C49+C54+C59+C64+C69+C74+C79+C84+C89</f>
        <v>654</v>
      </c>
      <c r="D18" s="177">
        <f t="shared" ref="D18:BO18" si="60">D19+D24+D29+D34+D39+D44+D49+D54+D59+D64+D69+D74+D79+D84+D89</f>
        <v>654</v>
      </c>
      <c r="E18" s="148">
        <f>D18/C18*100%</f>
        <v>1</v>
      </c>
      <c r="F18" s="177">
        <f t="shared" si="60"/>
        <v>360</v>
      </c>
      <c r="G18" s="177">
        <f t="shared" si="60"/>
        <v>360</v>
      </c>
      <c r="H18" s="148">
        <f>G18/F18*100%</f>
        <v>1</v>
      </c>
      <c r="I18" s="177">
        <f t="shared" si="60"/>
        <v>680</v>
      </c>
      <c r="J18" s="177">
        <f t="shared" si="60"/>
        <v>680</v>
      </c>
      <c r="K18" s="148">
        <f>J18/I18*100%</f>
        <v>1</v>
      </c>
      <c r="L18" s="177">
        <f t="shared" si="60"/>
        <v>567</v>
      </c>
      <c r="M18" s="177">
        <f t="shared" si="60"/>
        <v>567</v>
      </c>
      <c r="N18" s="148">
        <f>M18/L18*100%</f>
        <v>1</v>
      </c>
      <c r="O18" s="177">
        <f>O19+O24+O29+O34+O39+O44+O49+O54+O59+O64+O69+O74+O79+O84+O89</f>
        <v>1055</v>
      </c>
      <c r="P18" s="177">
        <f t="shared" si="60"/>
        <v>1055</v>
      </c>
      <c r="Q18" s="148">
        <f>P18/O18*100%</f>
        <v>1</v>
      </c>
      <c r="R18" s="177">
        <f t="shared" si="60"/>
        <v>671</v>
      </c>
      <c r="S18" s="177">
        <f t="shared" si="60"/>
        <v>671</v>
      </c>
      <c r="T18" s="148">
        <f>S18/R18*100%</f>
        <v>1</v>
      </c>
      <c r="U18" s="177">
        <f t="shared" si="60"/>
        <v>436</v>
      </c>
      <c r="V18" s="177">
        <f t="shared" si="60"/>
        <v>436</v>
      </c>
      <c r="W18" s="148">
        <f>V18/U18*100%</f>
        <v>1</v>
      </c>
      <c r="X18" s="177">
        <f t="shared" si="60"/>
        <v>559</v>
      </c>
      <c r="Y18" s="177">
        <f t="shared" si="60"/>
        <v>559</v>
      </c>
      <c r="Z18" s="148">
        <f>Y18/X18*100%</f>
        <v>1</v>
      </c>
      <c r="AA18" s="177">
        <f t="shared" si="60"/>
        <v>0</v>
      </c>
      <c r="AB18" s="177">
        <f t="shared" si="60"/>
        <v>0</v>
      </c>
      <c r="AC18" s="148">
        <v>0</v>
      </c>
      <c r="AD18" s="177">
        <f t="shared" si="60"/>
        <v>1159</v>
      </c>
      <c r="AE18" s="177">
        <f t="shared" si="60"/>
        <v>1159</v>
      </c>
      <c r="AF18" s="148">
        <f>AE18/AD18*100%</f>
        <v>1</v>
      </c>
      <c r="AG18" s="177">
        <f t="shared" si="60"/>
        <v>933</v>
      </c>
      <c r="AH18" s="177">
        <f t="shared" si="60"/>
        <v>933</v>
      </c>
      <c r="AI18" s="148">
        <f>AH18/AG18*100%</f>
        <v>1</v>
      </c>
      <c r="AJ18" s="177">
        <f t="shared" si="60"/>
        <v>874</v>
      </c>
      <c r="AK18" s="177">
        <f t="shared" si="60"/>
        <v>874</v>
      </c>
      <c r="AL18" s="148">
        <f>AK18/AJ18*100%</f>
        <v>1</v>
      </c>
      <c r="AM18" s="177">
        <f t="shared" si="60"/>
        <v>723</v>
      </c>
      <c r="AN18" s="177">
        <f t="shared" si="60"/>
        <v>723</v>
      </c>
      <c r="AO18" s="178">
        <f>AN18/AM18*100</f>
        <v>100</v>
      </c>
      <c r="AP18" s="177">
        <f t="shared" si="60"/>
        <v>384</v>
      </c>
      <c r="AQ18" s="177">
        <f t="shared" si="60"/>
        <v>384</v>
      </c>
      <c r="AR18" s="148">
        <f>AQ18/AP18*100%</f>
        <v>1</v>
      </c>
      <c r="AS18" s="177">
        <f t="shared" si="60"/>
        <v>704</v>
      </c>
      <c r="AT18" s="177">
        <f t="shared" si="60"/>
        <v>704</v>
      </c>
      <c r="AU18" s="148">
        <f>AT18/AS18*100%</f>
        <v>1</v>
      </c>
      <c r="AV18" s="177">
        <f t="shared" si="60"/>
        <v>410</v>
      </c>
      <c r="AW18" s="177">
        <f t="shared" si="60"/>
        <v>410</v>
      </c>
      <c r="AX18" s="148">
        <f>AW18/AV18*100%</f>
        <v>1</v>
      </c>
      <c r="AY18" s="177">
        <f t="shared" si="60"/>
        <v>954</v>
      </c>
      <c r="AZ18" s="177">
        <f t="shared" si="60"/>
        <v>954</v>
      </c>
      <c r="BA18" s="148">
        <f>AZ18/AY18*100%</f>
        <v>1</v>
      </c>
      <c r="BB18" s="177">
        <f t="shared" si="60"/>
        <v>222</v>
      </c>
      <c r="BC18" s="177">
        <f t="shared" si="60"/>
        <v>222</v>
      </c>
      <c r="BD18" s="148">
        <f>BC18/BB18*100%</f>
        <v>1</v>
      </c>
      <c r="BE18" s="177">
        <f t="shared" si="60"/>
        <v>1369</v>
      </c>
      <c r="BF18" s="177">
        <f t="shared" si="60"/>
        <v>1369</v>
      </c>
      <c r="BG18" s="148">
        <f>BF18/BE18*100%</f>
        <v>1</v>
      </c>
      <c r="BH18" s="177">
        <f t="shared" si="60"/>
        <v>1300</v>
      </c>
      <c r="BI18" s="177">
        <f t="shared" si="60"/>
        <v>1300</v>
      </c>
      <c r="BJ18" s="148">
        <f>BI18/BH18*100%</f>
        <v>1</v>
      </c>
      <c r="BK18" s="177">
        <f t="shared" si="60"/>
        <v>855</v>
      </c>
      <c r="BL18" s="177">
        <f t="shared" si="60"/>
        <v>855</v>
      </c>
      <c r="BM18" s="148">
        <f>BL18/BK18*100%</f>
        <v>1</v>
      </c>
      <c r="BN18" s="177">
        <f t="shared" si="60"/>
        <v>700</v>
      </c>
      <c r="BO18" s="177">
        <f t="shared" si="60"/>
        <v>700</v>
      </c>
      <c r="BP18" s="148">
        <f>BO18/BN18*100%</f>
        <v>1</v>
      </c>
      <c r="BQ18" s="177">
        <f t="shared" ref="BQ18:DZ18" si="61">BQ19+BQ24+BQ29+BQ34+BQ39+BQ44+BQ49+BQ54+BQ59+BQ64+BQ69+BQ74+BQ79+BQ84+BQ89</f>
        <v>420</v>
      </c>
      <c r="BR18" s="177">
        <f t="shared" si="61"/>
        <v>420</v>
      </c>
      <c r="BS18" s="148">
        <f>BR18/BQ18*100%</f>
        <v>1</v>
      </c>
      <c r="BT18" s="177">
        <f t="shared" si="61"/>
        <v>658</v>
      </c>
      <c r="BU18" s="177">
        <f t="shared" si="61"/>
        <v>658</v>
      </c>
      <c r="BV18" s="148">
        <f>BU18/BT18*100%</f>
        <v>1</v>
      </c>
      <c r="BW18" s="177">
        <f t="shared" si="61"/>
        <v>868</v>
      </c>
      <c r="BX18" s="177">
        <f t="shared" si="61"/>
        <v>868</v>
      </c>
      <c r="BY18" s="148">
        <f>BX18/BW18*100%</f>
        <v>1</v>
      </c>
      <c r="BZ18" s="177">
        <f t="shared" si="61"/>
        <v>1431</v>
      </c>
      <c r="CA18" s="177">
        <f t="shared" si="61"/>
        <v>1431</v>
      </c>
      <c r="CB18" s="148">
        <f>CA18/BZ18*100%</f>
        <v>1</v>
      </c>
      <c r="CC18" s="177">
        <f t="shared" si="61"/>
        <v>851</v>
      </c>
      <c r="CD18" s="177">
        <f t="shared" si="61"/>
        <v>851</v>
      </c>
      <c r="CE18" s="148">
        <f>CD18/CC18*100%</f>
        <v>1</v>
      </c>
      <c r="CF18" s="177">
        <f t="shared" si="61"/>
        <v>675</v>
      </c>
      <c r="CG18" s="177">
        <f t="shared" si="61"/>
        <v>675</v>
      </c>
      <c r="CH18" s="148">
        <f>CG18/CF18*100%</f>
        <v>1</v>
      </c>
      <c r="CI18" s="177">
        <f t="shared" si="61"/>
        <v>1432</v>
      </c>
      <c r="CJ18" s="177">
        <f t="shared" si="61"/>
        <v>1432</v>
      </c>
      <c r="CK18" s="148">
        <f>CJ18/CI18*100%</f>
        <v>1</v>
      </c>
      <c r="CL18" s="177">
        <f t="shared" si="61"/>
        <v>236</v>
      </c>
      <c r="CM18" s="177">
        <f t="shared" si="61"/>
        <v>236</v>
      </c>
      <c r="CN18" s="148">
        <f>CM18/CL18*100%</f>
        <v>1</v>
      </c>
      <c r="CO18" s="177">
        <f t="shared" si="61"/>
        <v>378</v>
      </c>
      <c r="CP18" s="177">
        <f t="shared" si="61"/>
        <v>378</v>
      </c>
      <c r="CQ18" s="148">
        <f>CP18/CO18*100%</f>
        <v>1</v>
      </c>
      <c r="CR18" s="177">
        <f t="shared" si="61"/>
        <v>846</v>
      </c>
      <c r="CS18" s="177">
        <f t="shared" si="61"/>
        <v>846</v>
      </c>
      <c r="CT18" s="148">
        <f>CS18/CR18*100%</f>
        <v>1</v>
      </c>
      <c r="CU18" s="177">
        <f t="shared" si="61"/>
        <v>1108</v>
      </c>
      <c r="CV18" s="177">
        <f t="shared" si="61"/>
        <v>1108</v>
      </c>
      <c r="CW18" s="148">
        <f>CV18/CU18*100%</f>
        <v>1</v>
      </c>
      <c r="CX18" s="177">
        <f t="shared" si="61"/>
        <v>1021</v>
      </c>
      <c r="CY18" s="177">
        <f t="shared" si="61"/>
        <v>1021</v>
      </c>
      <c r="CZ18" s="148">
        <f>CY18/CX18*100%</f>
        <v>1</v>
      </c>
      <c r="DA18" s="177">
        <f t="shared" si="61"/>
        <v>538</v>
      </c>
      <c r="DB18" s="177">
        <f t="shared" si="61"/>
        <v>538</v>
      </c>
      <c r="DC18" s="148">
        <f>DB18/DA18*100%</f>
        <v>1</v>
      </c>
      <c r="DD18" s="177">
        <f t="shared" si="61"/>
        <v>742</v>
      </c>
      <c r="DE18" s="177">
        <f t="shared" si="61"/>
        <v>742</v>
      </c>
      <c r="DF18" s="148">
        <f>DE18/DD18*100%</f>
        <v>1</v>
      </c>
      <c r="DG18" s="177">
        <f t="shared" si="61"/>
        <v>917</v>
      </c>
      <c r="DH18" s="177">
        <f t="shared" si="61"/>
        <v>917</v>
      </c>
      <c r="DI18" s="148">
        <f>DH18/DG18*100%</f>
        <v>1</v>
      </c>
      <c r="DJ18" s="177">
        <f t="shared" si="61"/>
        <v>117</v>
      </c>
      <c r="DK18" s="177">
        <f t="shared" si="61"/>
        <v>117</v>
      </c>
      <c r="DL18" s="148">
        <f>DK18/DJ18*100%</f>
        <v>1</v>
      </c>
      <c r="DM18" s="177">
        <f t="shared" si="61"/>
        <v>363</v>
      </c>
      <c r="DN18" s="177">
        <f t="shared" si="61"/>
        <v>363</v>
      </c>
      <c r="DO18" s="148">
        <f>DN18/DM18*100%</f>
        <v>1</v>
      </c>
      <c r="DP18" s="177">
        <f t="shared" si="61"/>
        <v>576</v>
      </c>
      <c r="DQ18" s="177">
        <f t="shared" si="61"/>
        <v>576</v>
      </c>
      <c r="DR18" s="148">
        <f>DQ18/DP18*100%</f>
        <v>1</v>
      </c>
      <c r="DS18" s="177">
        <f t="shared" si="61"/>
        <v>922</v>
      </c>
      <c r="DT18" s="177">
        <f t="shared" si="61"/>
        <v>922</v>
      </c>
      <c r="DU18" s="148">
        <f>DT18/DS18*100%</f>
        <v>1</v>
      </c>
      <c r="DV18" s="177">
        <f t="shared" si="61"/>
        <v>935</v>
      </c>
      <c r="DW18" s="177">
        <f t="shared" si="61"/>
        <v>935</v>
      </c>
      <c r="DX18" s="148">
        <f>DW18/DV18*100%</f>
        <v>1</v>
      </c>
      <c r="DY18" s="177">
        <f t="shared" si="61"/>
        <v>1002</v>
      </c>
      <c r="DZ18" s="177">
        <f t="shared" si="61"/>
        <v>1002</v>
      </c>
      <c r="EA18" s="148">
        <f>DZ18/DY18*100%</f>
        <v>1</v>
      </c>
      <c r="EB18" s="177">
        <f t="shared" ref="EB18:FG18" si="62">EB19+EB24+EB29+EB34+EB39+EB44+EB49+EB54+EB59+EB64+EB69+EB74+EB79+EB84+EB89</f>
        <v>464</v>
      </c>
      <c r="EC18" s="177">
        <f t="shared" si="62"/>
        <v>464</v>
      </c>
      <c r="ED18" s="148">
        <f>EC18/EB18*100%</f>
        <v>1</v>
      </c>
      <c r="EE18" s="177">
        <f t="shared" si="62"/>
        <v>484</v>
      </c>
      <c r="EF18" s="177">
        <f t="shared" si="62"/>
        <v>484</v>
      </c>
      <c r="EG18" s="148">
        <f>EF18/EE18*100%</f>
        <v>1</v>
      </c>
      <c r="EH18" s="177">
        <f t="shared" si="62"/>
        <v>1147</v>
      </c>
      <c r="EI18" s="177">
        <f t="shared" si="62"/>
        <v>1147</v>
      </c>
      <c r="EJ18" s="148">
        <f>EI18/EH18*100%</f>
        <v>1</v>
      </c>
      <c r="EK18" s="177">
        <f t="shared" si="62"/>
        <v>54</v>
      </c>
      <c r="EL18" s="177">
        <f t="shared" si="62"/>
        <v>54</v>
      </c>
      <c r="EM18" s="148">
        <f>EL18/EK18*100%</f>
        <v>1</v>
      </c>
      <c r="EN18" s="177">
        <f t="shared" si="62"/>
        <v>420</v>
      </c>
      <c r="EO18" s="177">
        <f t="shared" si="62"/>
        <v>420</v>
      </c>
      <c r="EP18" s="148">
        <f>EO18/EN18*100%</f>
        <v>1</v>
      </c>
      <c r="EQ18" s="177">
        <f t="shared" si="62"/>
        <v>461</v>
      </c>
      <c r="ER18" s="177">
        <f t="shared" si="62"/>
        <v>461</v>
      </c>
      <c r="ES18" s="148">
        <f>ER18/EQ18*100%</f>
        <v>1</v>
      </c>
      <c r="ET18" s="177">
        <f t="shared" si="62"/>
        <v>900</v>
      </c>
      <c r="EU18" s="177">
        <f t="shared" si="62"/>
        <v>900</v>
      </c>
      <c r="EV18" s="148">
        <f>EU18/ET18*100%</f>
        <v>1</v>
      </c>
      <c r="EW18" s="177">
        <f t="shared" si="62"/>
        <v>910</v>
      </c>
      <c r="EX18" s="177">
        <f t="shared" si="62"/>
        <v>910</v>
      </c>
      <c r="EY18" s="148">
        <f>EX18/EW18*100%</f>
        <v>1</v>
      </c>
      <c r="EZ18" s="177">
        <f t="shared" si="62"/>
        <v>460</v>
      </c>
      <c r="FA18" s="177">
        <f t="shared" si="62"/>
        <v>460</v>
      </c>
      <c r="FB18" s="148">
        <f>FA18/EZ18*100%</f>
        <v>1</v>
      </c>
      <c r="FC18" s="177">
        <f t="shared" si="62"/>
        <v>873</v>
      </c>
      <c r="FD18" s="177">
        <f t="shared" si="62"/>
        <v>873</v>
      </c>
      <c r="FE18" s="148">
        <f>FD18/FC18*100%</f>
        <v>1</v>
      </c>
      <c r="FF18" s="177">
        <f t="shared" si="62"/>
        <v>10628</v>
      </c>
      <c r="FG18" s="177">
        <f t="shared" si="62"/>
        <v>10628</v>
      </c>
      <c r="FH18" s="148">
        <f>FG18/FF18*100%</f>
        <v>1</v>
      </c>
      <c r="FI18" s="215">
        <f>FF18+FC18+EZ18+EW18+ET18+EQ18+EN18+EK18+EH18+EE18+EB18+DY18+DV18+DS18+DP18+DM18+DJ18+DG18+DD18+DA18+CX18+CU18+CR18+CO18+CL18+CI18+CF18+CC18+BZ18+BW18+BT18+BQ18+BN18+BK18+BH18+BE18+BB18+AY18+AV18+AS18+AP18+AM18+AJ18+AG18+AD18+AA18+X18+U18+R18+O18+L18+I18+F18+C18</f>
        <v>48406</v>
      </c>
      <c r="FJ18" s="215">
        <f t="shared" ref="FJ18:FJ91" si="63">FG18+FD18+FA18+EX18+EU18+ER18+EO18+EL18+EI18+EF18+EC18+DZ18+DW18+DT18+DQ18+DN18+DK18+DH18+DE18+DB18+CY18+CV18+CS18+CP18+CM18+CJ18+CG18+CD18+CA18+BX18+BU18+BR18+BO18+BL18+BI18+BF18+BC18+AZ18+AW18+AT18+AQ18+AN18+AK18+AH18+AE18+AB18+Y18+V18+S18+P18+M18+J18+G18+D18</f>
        <v>48406</v>
      </c>
      <c r="FK18" s="148">
        <f>FG18/FF18*100%</f>
        <v>1</v>
      </c>
      <c r="FL18" s="220"/>
      <c r="FM18" s="221"/>
      <c r="FN18" s="221"/>
      <c r="FO18" s="221"/>
      <c r="FP18" s="221"/>
      <c r="FQ18" s="221"/>
      <c r="FR18" s="221"/>
      <c r="FS18" s="221"/>
      <c r="FT18" s="221"/>
      <c r="FU18" s="221"/>
      <c r="FV18" s="221"/>
      <c r="FW18" s="221"/>
      <c r="FX18" s="221"/>
      <c r="FY18" s="221"/>
      <c r="FZ18" s="221"/>
      <c r="GA18" s="221"/>
      <c r="GB18" s="221"/>
      <c r="GC18" s="221"/>
      <c r="GD18" s="221"/>
      <c r="GE18" s="221"/>
      <c r="GF18" s="221"/>
      <c r="GG18" s="221"/>
      <c r="GH18" s="221"/>
      <c r="GI18" s="221"/>
      <c r="GJ18" s="221"/>
      <c r="GK18" s="221"/>
      <c r="GL18" s="221"/>
      <c r="GM18" s="221"/>
      <c r="GN18" s="221"/>
      <c r="GO18" s="221"/>
      <c r="GP18" s="221"/>
      <c r="GQ18" s="221"/>
      <c r="GR18" s="221"/>
      <c r="GS18" s="221"/>
      <c r="GT18" s="221"/>
      <c r="GU18" s="221"/>
      <c r="GV18" s="221"/>
      <c r="GW18" s="221"/>
      <c r="GX18" s="221"/>
      <c r="GY18" s="221"/>
      <c r="GZ18" s="221"/>
      <c r="HA18" s="221"/>
      <c r="HB18" s="221"/>
      <c r="HC18" s="221"/>
      <c r="HD18" s="221"/>
      <c r="HE18" s="221"/>
      <c r="HF18" s="221"/>
      <c r="HG18" s="221"/>
      <c r="HH18" s="221"/>
      <c r="HI18" s="221"/>
      <c r="HJ18" s="221"/>
      <c r="HK18" s="221"/>
      <c r="HL18" s="221"/>
      <c r="HM18" s="221"/>
      <c r="HN18" s="221"/>
      <c r="HO18" s="221"/>
      <c r="HP18" s="221"/>
      <c r="HQ18" s="221"/>
      <c r="HR18" s="221"/>
      <c r="HS18" s="221"/>
      <c r="HT18" s="221"/>
      <c r="HU18" s="221"/>
      <c r="HV18" s="221"/>
      <c r="HW18" s="221"/>
      <c r="HX18" s="221"/>
      <c r="HY18" s="221"/>
      <c r="HZ18" s="221"/>
      <c r="IA18" s="221"/>
      <c r="IB18" s="221"/>
      <c r="IC18" s="221"/>
      <c r="ID18" s="221"/>
      <c r="IE18" s="221"/>
      <c r="IF18" s="221"/>
      <c r="IG18" s="221"/>
      <c r="IH18" s="221"/>
      <c r="II18" s="221"/>
      <c r="IJ18" s="221"/>
      <c r="IK18" s="221"/>
      <c r="IL18" s="221"/>
      <c r="IM18" s="221"/>
      <c r="IN18" s="221"/>
      <c r="IO18" s="221"/>
      <c r="IP18" s="221"/>
      <c r="IQ18" s="221"/>
      <c r="IR18" s="221"/>
      <c r="IS18" s="221"/>
      <c r="IT18" s="221"/>
      <c r="IU18" s="221"/>
      <c r="IV18" s="221"/>
      <c r="IW18" s="221"/>
      <c r="IX18" s="221"/>
      <c r="IY18" s="221"/>
      <c r="IZ18" s="221"/>
      <c r="JA18" s="221"/>
      <c r="JB18" s="221"/>
      <c r="JC18" s="221"/>
      <c r="JD18" s="221"/>
      <c r="JE18" s="221"/>
      <c r="JF18" s="221"/>
      <c r="JG18" s="221"/>
      <c r="JH18" s="221"/>
      <c r="JI18" s="221"/>
      <c r="JJ18" s="221"/>
      <c r="JK18" s="221"/>
      <c r="JL18" s="221"/>
      <c r="JM18" s="221"/>
      <c r="JN18" s="221"/>
      <c r="JO18" s="221"/>
      <c r="JP18" s="221"/>
      <c r="JQ18" s="221"/>
      <c r="JR18" s="221"/>
      <c r="JS18" s="221"/>
      <c r="JT18" s="221"/>
      <c r="JU18" s="221"/>
      <c r="JV18" s="221"/>
      <c r="JW18" s="221"/>
      <c r="JX18" s="221"/>
      <c r="JY18" s="221"/>
      <c r="JZ18" s="221"/>
      <c r="KA18" s="221"/>
      <c r="KB18" s="221"/>
      <c r="KC18" s="221"/>
      <c r="KD18" s="221"/>
      <c r="KE18" s="221"/>
      <c r="KF18" s="221"/>
      <c r="KG18" s="221"/>
      <c r="KH18" s="221"/>
      <c r="KI18" s="221"/>
      <c r="KJ18" s="221"/>
      <c r="KK18" s="221"/>
      <c r="KL18" s="221"/>
      <c r="KM18" s="221"/>
      <c r="KN18" s="221"/>
      <c r="KO18" s="221"/>
      <c r="KP18" s="221"/>
      <c r="KQ18" s="221"/>
      <c r="KR18" s="221"/>
      <c r="KS18" s="221"/>
      <c r="KT18" s="221"/>
      <c r="KU18" s="221"/>
    </row>
    <row r="19" spans="1:307" s="135" customFormat="1" ht="18.75" customHeight="1" x14ac:dyDescent="0.25">
      <c r="A19" s="130" t="s">
        <v>64</v>
      </c>
      <c r="B19" s="131" t="s">
        <v>13</v>
      </c>
      <c r="C19" s="179">
        <f>C20+C21+C22+C23</f>
        <v>118</v>
      </c>
      <c r="D19" s="180">
        <f>D20+D21+D22+D23</f>
        <v>118</v>
      </c>
      <c r="E19" s="133"/>
      <c r="F19" s="179">
        <f>F20+F21+F22+F23</f>
        <v>220</v>
      </c>
      <c r="G19" s="180">
        <f>G20+G21+G22+G23</f>
        <v>220</v>
      </c>
      <c r="H19" s="133"/>
      <c r="I19" s="179">
        <f>I20+I21+I22+I23</f>
        <v>0</v>
      </c>
      <c r="J19" s="180">
        <f>J20+J21+J22+J23</f>
        <v>0</v>
      </c>
      <c r="K19" s="134"/>
      <c r="L19" s="179">
        <f>L20+L21+L22+L23</f>
        <v>99</v>
      </c>
      <c r="M19" s="180">
        <f>M20+M21+M22+M23</f>
        <v>99</v>
      </c>
      <c r="N19" s="133"/>
      <c r="O19" s="179">
        <f>O20+O21+O22+O23</f>
        <v>344</v>
      </c>
      <c r="P19" s="180">
        <f>P20+P21+P22+P23</f>
        <v>344</v>
      </c>
      <c r="Q19" s="133"/>
      <c r="R19" s="179">
        <f>R20+R21+R22+R23</f>
        <v>0</v>
      </c>
      <c r="S19" s="180">
        <f>S20+S21+S22+S23</f>
        <v>0</v>
      </c>
      <c r="T19" s="179"/>
      <c r="U19" s="179">
        <f>U20+U21+U22+U23</f>
        <v>120</v>
      </c>
      <c r="V19" s="180">
        <f>V20+V21+V22+V23</f>
        <v>120</v>
      </c>
      <c r="W19" s="134"/>
      <c r="X19" s="179">
        <f t="shared" ref="X19:X74" si="64">X20+X21+X22+X23</f>
        <v>0</v>
      </c>
      <c r="Y19" s="180">
        <f>Y20+Y21+Y22+Y23</f>
        <v>0</v>
      </c>
      <c r="Z19" s="134"/>
      <c r="AA19" s="180">
        <f>AA20+AA21+AA22+AA23</f>
        <v>0</v>
      </c>
      <c r="AB19" s="180">
        <f>AB20+AB21+AB22+AB23</f>
        <v>0</v>
      </c>
      <c r="AC19" s="134"/>
      <c r="AD19" s="180">
        <f>AD20+AD21+AD22+AD23</f>
        <v>0</v>
      </c>
      <c r="AE19" s="180">
        <f>AE20+AE21+AE22+AE23</f>
        <v>0</v>
      </c>
      <c r="AF19" s="134"/>
      <c r="AG19" s="180">
        <f>AG20+AG21+AG22+AG23</f>
        <v>0</v>
      </c>
      <c r="AH19" s="180">
        <f>AH20+AH21+AH22+AH23</f>
        <v>0</v>
      </c>
      <c r="AI19" s="134"/>
      <c r="AJ19" s="180">
        <f>AJ20+AJ21+AJ22+AJ23</f>
        <v>263</v>
      </c>
      <c r="AK19" s="180">
        <f>AK20+AK21+AK22+AK23</f>
        <v>263</v>
      </c>
      <c r="AL19" s="134"/>
      <c r="AM19" s="180">
        <f>SUM(AM20:AM23)</f>
        <v>0</v>
      </c>
      <c r="AN19" s="180">
        <f t="shared" ref="AN19:CY19" si="65">SUM(AN20:AN23)</f>
        <v>0</v>
      </c>
      <c r="AO19" s="180"/>
      <c r="AP19" s="180">
        <f t="shared" si="65"/>
        <v>56</v>
      </c>
      <c r="AQ19" s="180">
        <f t="shared" si="65"/>
        <v>56</v>
      </c>
      <c r="AR19" s="180"/>
      <c r="AS19" s="180">
        <f t="shared" si="65"/>
        <v>84</v>
      </c>
      <c r="AT19" s="180">
        <f t="shared" si="65"/>
        <v>84</v>
      </c>
      <c r="AU19" s="180"/>
      <c r="AV19" s="180">
        <f t="shared" si="65"/>
        <v>410</v>
      </c>
      <c r="AW19" s="180">
        <f t="shared" si="65"/>
        <v>410</v>
      </c>
      <c r="AX19" s="180"/>
      <c r="AY19" s="180">
        <f t="shared" si="65"/>
        <v>120</v>
      </c>
      <c r="AZ19" s="180">
        <f t="shared" si="65"/>
        <v>120</v>
      </c>
      <c r="BA19" s="180"/>
      <c r="BB19" s="180">
        <f t="shared" si="65"/>
        <v>0</v>
      </c>
      <c r="BC19" s="180">
        <f t="shared" si="65"/>
        <v>0</v>
      </c>
      <c r="BD19" s="180"/>
      <c r="BE19" s="180">
        <f t="shared" si="65"/>
        <v>115</v>
      </c>
      <c r="BF19" s="180">
        <f t="shared" si="65"/>
        <v>115</v>
      </c>
      <c r="BG19" s="180"/>
      <c r="BH19" s="180">
        <f t="shared" si="65"/>
        <v>144</v>
      </c>
      <c r="BI19" s="180">
        <f t="shared" si="65"/>
        <v>144</v>
      </c>
      <c r="BJ19" s="180"/>
      <c r="BK19" s="180">
        <f t="shared" si="65"/>
        <v>135</v>
      </c>
      <c r="BL19" s="180">
        <f t="shared" si="65"/>
        <v>135</v>
      </c>
      <c r="BM19" s="180"/>
      <c r="BN19" s="180">
        <f t="shared" si="65"/>
        <v>210</v>
      </c>
      <c r="BO19" s="180">
        <f t="shared" si="65"/>
        <v>210</v>
      </c>
      <c r="BP19" s="180"/>
      <c r="BQ19" s="180">
        <f t="shared" si="65"/>
        <v>0</v>
      </c>
      <c r="BR19" s="180">
        <f t="shared" si="65"/>
        <v>0</v>
      </c>
      <c r="BS19" s="180"/>
      <c r="BT19" s="180">
        <f t="shared" si="65"/>
        <v>147</v>
      </c>
      <c r="BU19" s="180">
        <f t="shared" si="65"/>
        <v>147</v>
      </c>
      <c r="BV19" s="180"/>
      <c r="BW19" s="180">
        <f t="shared" si="65"/>
        <v>0</v>
      </c>
      <c r="BX19" s="180">
        <f t="shared" si="65"/>
        <v>0</v>
      </c>
      <c r="BY19" s="180"/>
      <c r="BZ19" s="180">
        <f t="shared" si="65"/>
        <v>505</v>
      </c>
      <c r="CA19" s="180">
        <f t="shared" si="65"/>
        <v>505</v>
      </c>
      <c r="CB19" s="180"/>
      <c r="CC19" s="180">
        <f t="shared" si="65"/>
        <v>80</v>
      </c>
      <c r="CD19" s="180">
        <f t="shared" si="65"/>
        <v>80</v>
      </c>
      <c r="CE19" s="180"/>
      <c r="CF19" s="180">
        <f t="shared" si="65"/>
        <v>120</v>
      </c>
      <c r="CG19" s="180">
        <f t="shared" si="65"/>
        <v>120</v>
      </c>
      <c r="CH19" s="180"/>
      <c r="CI19" s="180">
        <f t="shared" si="65"/>
        <v>0</v>
      </c>
      <c r="CJ19" s="180">
        <f t="shared" si="65"/>
        <v>0</v>
      </c>
      <c r="CK19" s="180"/>
      <c r="CL19" s="180">
        <f t="shared" si="65"/>
        <v>0</v>
      </c>
      <c r="CM19" s="180">
        <f t="shared" si="65"/>
        <v>0</v>
      </c>
      <c r="CN19" s="180"/>
      <c r="CO19" s="180">
        <f t="shared" si="65"/>
        <v>0</v>
      </c>
      <c r="CP19" s="180">
        <f t="shared" si="65"/>
        <v>0</v>
      </c>
      <c r="CQ19" s="180"/>
      <c r="CR19" s="180">
        <f t="shared" si="65"/>
        <v>50</v>
      </c>
      <c r="CS19" s="180">
        <f t="shared" si="65"/>
        <v>50</v>
      </c>
      <c r="CT19" s="180"/>
      <c r="CU19" s="180">
        <f t="shared" si="65"/>
        <v>264</v>
      </c>
      <c r="CV19" s="180">
        <f t="shared" si="65"/>
        <v>264</v>
      </c>
      <c r="CW19" s="180"/>
      <c r="CX19" s="180">
        <f t="shared" si="65"/>
        <v>229</v>
      </c>
      <c r="CY19" s="180">
        <f t="shared" si="65"/>
        <v>229</v>
      </c>
      <c r="CZ19" s="180"/>
      <c r="DA19" s="180">
        <f t="shared" ref="DA19:FG19" si="66">SUM(DA20:DA23)</f>
        <v>0</v>
      </c>
      <c r="DB19" s="180">
        <f t="shared" si="66"/>
        <v>0</v>
      </c>
      <c r="DC19" s="180"/>
      <c r="DD19" s="180">
        <f t="shared" si="66"/>
        <v>140</v>
      </c>
      <c r="DE19" s="180">
        <f t="shared" si="66"/>
        <v>140</v>
      </c>
      <c r="DF19" s="180"/>
      <c r="DG19" s="180">
        <f t="shared" si="66"/>
        <v>90</v>
      </c>
      <c r="DH19" s="180">
        <f t="shared" si="66"/>
        <v>90</v>
      </c>
      <c r="DI19" s="180"/>
      <c r="DJ19" s="180">
        <f t="shared" si="66"/>
        <v>35</v>
      </c>
      <c r="DK19" s="180">
        <f t="shared" si="66"/>
        <v>35</v>
      </c>
      <c r="DL19" s="180"/>
      <c r="DM19" s="180">
        <f t="shared" si="66"/>
        <v>45</v>
      </c>
      <c r="DN19" s="180">
        <f t="shared" si="66"/>
        <v>45</v>
      </c>
      <c r="DO19" s="180"/>
      <c r="DP19" s="180">
        <f t="shared" si="66"/>
        <v>53</v>
      </c>
      <c r="DQ19" s="180">
        <f t="shared" si="66"/>
        <v>53</v>
      </c>
      <c r="DR19" s="180"/>
      <c r="DS19" s="180">
        <f t="shared" si="66"/>
        <v>158</v>
      </c>
      <c r="DT19" s="180">
        <f t="shared" si="66"/>
        <v>158</v>
      </c>
      <c r="DU19" s="180"/>
      <c r="DV19" s="180">
        <f t="shared" si="66"/>
        <v>40</v>
      </c>
      <c r="DW19" s="180">
        <f t="shared" si="66"/>
        <v>40</v>
      </c>
      <c r="DX19" s="180"/>
      <c r="DY19" s="180">
        <f t="shared" si="66"/>
        <v>0</v>
      </c>
      <c r="DZ19" s="180">
        <f t="shared" si="66"/>
        <v>0</v>
      </c>
      <c r="EA19" s="180"/>
      <c r="EB19" s="180">
        <f t="shared" si="66"/>
        <v>0</v>
      </c>
      <c r="EC19" s="180">
        <f t="shared" si="66"/>
        <v>0</v>
      </c>
      <c r="ED19" s="180"/>
      <c r="EE19" s="180">
        <f t="shared" si="66"/>
        <v>0</v>
      </c>
      <c r="EF19" s="180">
        <f t="shared" si="66"/>
        <v>0</v>
      </c>
      <c r="EG19" s="180"/>
      <c r="EH19" s="180">
        <f t="shared" si="66"/>
        <v>0</v>
      </c>
      <c r="EI19" s="180">
        <f t="shared" si="66"/>
        <v>0</v>
      </c>
      <c r="EJ19" s="180"/>
      <c r="EK19" s="180">
        <f t="shared" si="66"/>
        <v>0</v>
      </c>
      <c r="EL19" s="180">
        <f t="shared" si="66"/>
        <v>0</v>
      </c>
      <c r="EM19" s="180"/>
      <c r="EN19" s="180">
        <f t="shared" si="66"/>
        <v>0</v>
      </c>
      <c r="EO19" s="180">
        <f t="shared" si="66"/>
        <v>0</v>
      </c>
      <c r="EP19" s="180"/>
      <c r="EQ19" s="180">
        <f t="shared" si="66"/>
        <v>0</v>
      </c>
      <c r="ER19" s="180">
        <f t="shared" si="66"/>
        <v>0</v>
      </c>
      <c r="ES19" s="180"/>
      <c r="ET19" s="180">
        <f t="shared" si="66"/>
        <v>0</v>
      </c>
      <c r="EU19" s="180">
        <f t="shared" si="66"/>
        <v>0</v>
      </c>
      <c r="EV19" s="180"/>
      <c r="EW19" s="180">
        <f t="shared" si="66"/>
        <v>910</v>
      </c>
      <c r="EX19" s="180">
        <f t="shared" si="66"/>
        <v>910</v>
      </c>
      <c r="EY19" s="180"/>
      <c r="EZ19" s="180">
        <f t="shared" si="66"/>
        <v>0</v>
      </c>
      <c r="FA19" s="180">
        <f t="shared" si="66"/>
        <v>0</v>
      </c>
      <c r="FB19" s="180"/>
      <c r="FC19" s="180">
        <f t="shared" si="66"/>
        <v>0</v>
      </c>
      <c r="FD19" s="180">
        <f t="shared" si="66"/>
        <v>0</v>
      </c>
      <c r="FE19" s="180"/>
      <c r="FF19" s="180">
        <f t="shared" si="66"/>
        <v>2017</v>
      </c>
      <c r="FG19" s="180">
        <f t="shared" si="66"/>
        <v>2017</v>
      </c>
      <c r="FH19" s="134"/>
      <c r="FI19" s="181">
        <f t="shared" ref="FI19:FI23" si="67">FF19+FC19+EZ19+EW19+ET19+EQ19+EN19+EK19+EH19+EE19+EB19+DY19+DV19+DS19+DP19+DM19+DJ19+DG19+DD19+DA19+CX19+CU19+CR19+CO19+CL19+CI19+CF19+CC19+BZ19+BW19+BT19+BQ19+BN19+BK19+BH19+BE19+BB19+AY19+AV19+AS19+AP19+AM19+AJ19+AG19+AD19+AA19+X19+U19+R19+O19+L19+I19+F19+C19</f>
        <v>7321</v>
      </c>
      <c r="FJ19" s="181">
        <f t="shared" si="63"/>
        <v>7321</v>
      </c>
      <c r="FK19" s="134"/>
      <c r="FL19" s="221"/>
      <c r="FM19" s="221"/>
      <c r="FN19" s="221"/>
      <c r="FO19" s="221"/>
      <c r="FP19" s="221"/>
      <c r="FQ19" s="221"/>
      <c r="FR19" s="221"/>
      <c r="FS19" s="221"/>
      <c r="FT19" s="221"/>
      <c r="FU19" s="221"/>
      <c r="FV19" s="221"/>
      <c r="FW19" s="221"/>
      <c r="FX19" s="221"/>
      <c r="FY19" s="221"/>
      <c r="FZ19" s="221"/>
      <c r="GA19" s="221"/>
      <c r="GB19" s="221"/>
      <c r="GC19" s="221"/>
      <c r="GD19" s="221"/>
      <c r="GE19" s="221"/>
      <c r="GF19" s="221"/>
      <c r="GG19" s="221"/>
      <c r="GH19" s="221"/>
      <c r="GI19" s="221"/>
      <c r="GJ19" s="221"/>
      <c r="GK19" s="221"/>
      <c r="GL19" s="221"/>
      <c r="GM19" s="221"/>
      <c r="GN19" s="221"/>
      <c r="GO19" s="221"/>
      <c r="GP19" s="221"/>
      <c r="GQ19" s="221"/>
      <c r="GR19" s="221"/>
      <c r="GS19" s="221"/>
      <c r="GT19" s="221"/>
      <c r="GU19" s="221"/>
      <c r="GV19" s="221"/>
      <c r="GW19" s="221"/>
      <c r="GX19" s="221"/>
      <c r="GY19" s="221"/>
      <c r="GZ19" s="221"/>
      <c r="HA19" s="221"/>
      <c r="HB19" s="221"/>
      <c r="HC19" s="221"/>
      <c r="HD19" s="221"/>
      <c r="HE19" s="221"/>
      <c r="HF19" s="221"/>
      <c r="HG19" s="221"/>
      <c r="HH19" s="221"/>
      <c r="HI19" s="221"/>
      <c r="HJ19" s="221"/>
      <c r="HK19" s="221"/>
      <c r="HL19" s="221"/>
      <c r="HM19" s="221"/>
      <c r="HN19" s="221"/>
      <c r="HO19" s="221"/>
      <c r="HP19" s="221"/>
      <c r="HQ19" s="221"/>
      <c r="HR19" s="221"/>
      <c r="HS19" s="221"/>
      <c r="HT19" s="221"/>
      <c r="HU19" s="221"/>
      <c r="HV19" s="221"/>
      <c r="HW19" s="221"/>
      <c r="HX19" s="221"/>
      <c r="HY19" s="221"/>
      <c r="HZ19" s="221"/>
      <c r="IA19" s="221"/>
      <c r="IB19" s="221"/>
      <c r="IC19" s="221"/>
      <c r="ID19" s="221"/>
      <c r="IE19" s="221"/>
      <c r="IF19" s="221"/>
      <c r="IG19" s="221"/>
      <c r="IH19" s="221"/>
      <c r="II19" s="221"/>
      <c r="IJ19" s="221"/>
      <c r="IK19" s="221"/>
      <c r="IL19" s="221"/>
      <c r="IM19" s="221"/>
      <c r="IN19" s="221"/>
      <c r="IO19" s="221"/>
      <c r="IP19" s="221"/>
      <c r="IQ19" s="221"/>
      <c r="IR19" s="221"/>
      <c r="IS19" s="221"/>
      <c r="IT19" s="221"/>
      <c r="IU19" s="221"/>
      <c r="IV19" s="221"/>
      <c r="IW19" s="221"/>
      <c r="IX19" s="221"/>
      <c r="IY19" s="221"/>
      <c r="IZ19" s="221"/>
      <c r="JA19" s="221"/>
      <c r="JB19" s="221"/>
      <c r="JC19" s="221"/>
      <c r="JD19" s="221"/>
      <c r="JE19" s="221"/>
      <c r="JF19" s="221"/>
      <c r="JG19" s="221"/>
      <c r="JH19" s="221"/>
      <c r="JI19" s="221"/>
      <c r="JJ19" s="221"/>
      <c r="JK19" s="221"/>
      <c r="JL19" s="221"/>
      <c r="JM19" s="221"/>
      <c r="JN19" s="221"/>
      <c r="JO19" s="221"/>
      <c r="JP19" s="221"/>
      <c r="JQ19" s="221"/>
      <c r="JR19" s="221"/>
      <c r="JS19" s="221"/>
      <c r="JT19" s="221"/>
      <c r="JU19" s="221"/>
      <c r="JV19" s="221"/>
      <c r="JW19" s="221"/>
      <c r="JX19" s="221"/>
      <c r="JY19" s="221"/>
      <c r="JZ19" s="221"/>
      <c r="KA19" s="221"/>
      <c r="KB19" s="221"/>
      <c r="KC19" s="221"/>
      <c r="KD19" s="221"/>
      <c r="KE19" s="221"/>
      <c r="KF19" s="221"/>
      <c r="KG19" s="221"/>
      <c r="KH19" s="221"/>
      <c r="KI19" s="221"/>
      <c r="KJ19" s="221"/>
      <c r="KK19" s="221"/>
      <c r="KL19" s="221"/>
      <c r="KM19" s="221"/>
      <c r="KN19" s="221"/>
      <c r="KO19" s="221"/>
      <c r="KP19" s="221"/>
      <c r="KQ19" s="221"/>
      <c r="KR19" s="221"/>
      <c r="KS19" s="221"/>
      <c r="KT19" s="221"/>
      <c r="KU19" s="221"/>
    </row>
    <row r="20" spans="1:307" ht="15.75" x14ac:dyDescent="0.25">
      <c r="A20" s="40" t="s">
        <v>200</v>
      </c>
      <c r="B20" s="41" t="s">
        <v>13</v>
      </c>
      <c r="C20" s="29">
        <v>50</v>
      </c>
      <c r="D20" s="29">
        <v>50</v>
      </c>
      <c r="E20" s="123"/>
      <c r="F20" s="29">
        <v>200</v>
      </c>
      <c r="G20" s="29">
        <v>200</v>
      </c>
      <c r="H20" s="123"/>
      <c r="I20" s="29"/>
      <c r="J20" s="29"/>
      <c r="K20" s="123"/>
      <c r="L20" s="29">
        <v>99</v>
      </c>
      <c r="M20" s="29">
        <v>99</v>
      </c>
      <c r="N20" s="123"/>
      <c r="O20" s="29">
        <v>224</v>
      </c>
      <c r="P20" s="29">
        <v>224</v>
      </c>
      <c r="Q20" s="123"/>
      <c r="R20" s="29"/>
      <c r="S20" s="29"/>
      <c r="T20" s="123"/>
      <c r="U20" s="29">
        <v>100</v>
      </c>
      <c r="V20" s="29">
        <v>100</v>
      </c>
      <c r="W20" s="123"/>
      <c r="X20" s="182"/>
      <c r="Y20" s="29"/>
      <c r="Z20" s="29"/>
      <c r="AA20" s="29"/>
      <c r="AB20" s="183"/>
      <c r="AC20" s="29"/>
      <c r="AD20" s="29"/>
      <c r="AE20" s="29"/>
      <c r="AF20" s="29"/>
      <c r="AG20" s="29"/>
      <c r="AH20" s="29"/>
      <c r="AI20" s="29"/>
      <c r="AJ20" s="29">
        <v>202</v>
      </c>
      <c r="AK20" s="29">
        <v>202</v>
      </c>
      <c r="AL20" s="29"/>
      <c r="AM20" s="29"/>
      <c r="AN20" s="29"/>
      <c r="AO20" s="29"/>
      <c r="AP20" s="29">
        <v>56</v>
      </c>
      <c r="AQ20" s="29">
        <v>56</v>
      </c>
      <c r="AR20" s="29"/>
      <c r="AS20" s="29">
        <v>64</v>
      </c>
      <c r="AT20" s="29">
        <v>64</v>
      </c>
      <c r="AU20" s="29"/>
      <c r="AV20" s="29">
        <v>260</v>
      </c>
      <c r="AW20" s="29">
        <v>260</v>
      </c>
      <c r="AX20" s="29"/>
      <c r="AY20" s="29">
        <v>120</v>
      </c>
      <c r="AZ20" s="29">
        <v>120</v>
      </c>
      <c r="BA20" s="29"/>
      <c r="BB20" s="29"/>
      <c r="BC20" s="29"/>
      <c r="BD20" s="29"/>
      <c r="BE20" s="29">
        <v>115</v>
      </c>
      <c r="BF20" s="29">
        <v>115</v>
      </c>
      <c r="BG20" s="29"/>
      <c r="BH20" s="29">
        <v>120</v>
      </c>
      <c r="BI20" s="29">
        <v>120</v>
      </c>
      <c r="BJ20" s="29"/>
      <c r="BK20" s="29">
        <v>75</v>
      </c>
      <c r="BL20" s="29">
        <v>75</v>
      </c>
      <c r="BM20" s="29"/>
      <c r="BN20" s="29">
        <v>145</v>
      </c>
      <c r="BO20" s="29">
        <v>145</v>
      </c>
      <c r="BP20" s="29"/>
      <c r="BQ20" s="29"/>
      <c r="BR20" s="29"/>
      <c r="BS20" s="29"/>
      <c r="BT20" s="29">
        <v>123</v>
      </c>
      <c r="BU20" s="29">
        <v>123</v>
      </c>
      <c r="BV20" s="29"/>
      <c r="BW20" s="29"/>
      <c r="BX20" s="29"/>
      <c r="BY20" s="29"/>
      <c r="BZ20" s="29">
        <v>275</v>
      </c>
      <c r="CA20" s="29">
        <v>275</v>
      </c>
      <c r="CB20" s="29"/>
      <c r="CC20" s="29">
        <v>80</v>
      </c>
      <c r="CD20" s="29">
        <v>80</v>
      </c>
      <c r="CE20" s="29"/>
      <c r="CF20" s="29">
        <v>120</v>
      </c>
      <c r="CG20" s="29">
        <v>120</v>
      </c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>
        <v>22</v>
      </c>
      <c r="CS20" s="29">
        <v>22</v>
      </c>
      <c r="CT20" s="29"/>
      <c r="CU20" s="29">
        <v>161</v>
      </c>
      <c r="CV20" s="29">
        <v>161</v>
      </c>
      <c r="CW20" s="29"/>
      <c r="CX20" s="29">
        <v>137</v>
      </c>
      <c r="CY20" s="29">
        <v>137</v>
      </c>
      <c r="CZ20" s="29"/>
      <c r="DA20" s="29"/>
      <c r="DB20" s="29"/>
      <c r="DC20" s="29"/>
      <c r="DD20" s="29">
        <v>70</v>
      </c>
      <c r="DE20" s="29">
        <v>70</v>
      </c>
      <c r="DF20" s="29"/>
      <c r="DG20" s="29">
        <v>90</v>
      </c>
      <c r="DH20" s="29">
        <v>90</v>
      </c>
      <c r="DI20" s="29"/>
      <c r="DJ20" s="29">
        <v>35</v>
      </c>
      <c r="DK20" s="29">
        <v>35</v>
      </c>
      <c r="DL20" s="29"/>
      <c r="DM20" s="29">
        <v>45</v>
      </c>
      <c r="DN20" s="29">
        <v>45</v>
      </c>
      <c r="DO20" s="29"/>
      <c r="DP20" s="29">
        <v>53</v>
      </c>
      <c r="DQ20" s="29">
        <v>53</v>
      </c>
      <c r="DR20" s="29"/>
      <c r="DS20" s="29">
        <v>158</v>
      </c>
      <c r="DT20" s="29">
        <v>158</v>
      </c>
      <c r="DU20" s="29"/>
      <c r="DV20" s="29">
        <v>40</v>
      </c>
      <c r="DW20" s="29">
        <v>40</v>
      </c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>
        <v>450</v>
      </c>
      <c r="EX20" s="29">
        <v>450</v>
      </c>
      <c r="EY20" s="29"/>
      <c r="EZ20" s="29"/>
      <c r="FA20" s="29"/>
      <c r="FB20" s="29"/>
      <c r="FC20" s="29"/>
      <c r="FD20" s="29"/>
      <c r="FE20" s="29"/>
      <c r="FF20" s="29">
        <v>1107</v>
      </c>
      <c r="FG20" s="29">
        <v>1107</v>
      </c>
      <c r="FH20" s="29"/>
      <c r="FI20" s="184">
        <f t="shared" si="67"/>
        <v>4796</v>
      </c>
      <c r="FJ20" s="184">
        <f t="shared" si="63"/>
        <v>4796</v>
      </c>
      <c r="FK20" s="29"/>
    </row>
    <row r="21" spans="1:307" ht="15.75" x14ac:dyDescent="0.25">
      <c r="A21" s="40" t="s">
        <v>199</v>
      </c>
      <c r="B21" s="41" t="s">
        <v>13</v>
      </c>
      <c r="C21" s="29">
        <v>68</v>
      </c>
      <c r="D21" s="29">
        <v>68</v>
      </c>
      <c r="E21" s="29"/>
      <c r="F21" s="29">
        <v>20</v>
      </c>
      <c r="G21" s="29">
        <v>20</v>
      </c>
      <c r="H21" s="29"/>
      <c r="I21" s="29"/>
      <c r="J21" s="29"/>
      <c r="K21" s="29"/>
      <c r="L21" s="29"/>
      <c r="M21" s="29"/>
      <c r="N21" s="29"/>
      <c r="O21" s="29">
        <v>120</v>
      </c>
      <c r="P21" s="29">
        <v>120</v>
      </c>
      <c r="Q21" s="29"/>
      <c r="R21" s="29"/>
      <c r="S21" s="29"/>
      <c r="T21" s="29"/>
      <c r="U21" s="29">
        <v>20</v>
      </c>
      <c r="V21" s="29">
        <v>20</v>
      </c>
      <c r="W21" s="29"/>
      <c r="X21" s="182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>
        <v>61</v>
      </c>
      <c r="AK21" s="29">
        <v>61</v>
      </c>
      <c r="AL21" s="29"/>
      <c r="AM21" s="29"/>
      <c r="AN21" s="29"/>
      <c r="AO21" s="29"/>
      <c r="AP21" s="29"/>
      <c r="AQ21" s="29"/>
      <c r="AR21" s="29"/>
      <c r="AS21" s="29">
        <v>20</v>
      </c>
      <c r="AT21" s="29">
        <v>20</v>
      </c>
      <c r="AU21" s="29"/>
      <c r="AV21" s="29">
        <v>150</v>
      </c>
      <c r="AW21" s="29">
        <v>150</v>
      </c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>
        <v>24</v>
      </c>
      <c r="BI21" s="29">
        <v>24</v>
      </c>
      <c r="BJ21" s="29"/>
      <c r="BK21" s="29">
        <v>60</v>
      </c>
      <c r="BL21" s="29">
        <v>60</v>
      </c>
      <c r="BM21" s="29"/>
      <c r="BN21" s="29">
        <v>65</v>
      </c>
      <c r="BO21" s="29">
        <v>65</v>
      </c>
      <c r="BP21" s="29"/>
      <c r="BQ21" s="29"/>
      <c r="BR21" s="29"/>
      <c r="BS21" s="29"/>
      <c r="BT21" s="29">
        <v>24</v>
      </c>
      <c r="BU21" s="29">
        <v>24</v>
      </c>
      <c r="BV21" s="29"/>
      <c r="BW21" s="29"/>
      <c r="BX21" s="29"/>
      <c r="BY21" s="29"/>
      <c r="BZ21" s="29">
        <v>230</v>
      </c>
      <c r="CA21" s="29">
        <v>230</v>
      </c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>
        <v>28</v>
      </c>
      <c r="CS21" s="29">
        <v>28</v>
      </c>
      <c r="CT21" s="29"/>
      <c r="CU21" s="29">
        <v>103</v>
      </c>
      <c r="CV21" s="29">
        <v>103</v>
      </c>
      <c r="CW21" s="29"/>
      <c r="CX21" s="29">
        <v>92</v>
      </c>
      <c r="CY21" s="29">
        <v>92</v>
      </c>
      <c r="CZ21" s="29"/>
      <c r="DA21" s="29"/>
      <c r="DB21" s="29"/>
      <c r="DC21" s="29"/>
      <c r="DD21" s="29">
        <v>70</v>
      </c>
      <c r="DE21" s="29">
        <v>70</v>
      </c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>
        <v>460</v>
      </c>
      <c r="EX21" s="29">
        <v>460</v>
      </c>
      <c r="EY21" s="29"/>
      <c r="EZ21" s="29"/>
      <c r="FA21" s="29"/>
      <c r="FB21" s="29"/>
      <c r="FC21" s="29"/>
      <c r="FD21" s="29"/>
      <c r="FE21" s="29"/>
      <c r="FF21" s="29">
        <v>910</v>
      </c>
      <c r="FG21" s="29">
        <v>910</v>
      </c>
      <c r="FH21" s="29"/>
      <c r="FI21" s="184">
        <f t="shared" si="67"/>
        <v>2525</v>
      </c>
      <c r="FJ21" s="184">
        <f t="shared" si="63"/>
        <v>2525</v>
      </c>
      <c r="FK21" s="29"/>
    </row>
    <row r="22" spans="1:307" ht="15.75" x14ac:dyDescent="0.25">
      <c r="A22" s="40" t="s">
        <v>63</v>
      </c>
      <c r="B22" s="41" t="s">
        <v>13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185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184">
        <f t="shared" si="67"/>
        <v>0</v>
      </c>
      <c r="FJ22" s="184">
        <f t="shared" si="63"/>
        <v>0</v>
      </c>
      <c r="FK22" s="29"/>
    </row>
    <row r="23" spans="1:307" ht="15.75" x14ac:dyDescent="0.25">
      <c r="A23" s="40" t="s">
        <v>78</v>
      </c>
      <c r="B23" s="41" t="s">
        <v>13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185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184">
        <f t="shared" si="67"/>
        <v>0</v>
      </c>
      <c r="FJ23" s="184">
        <f t="shared" si="63"/>
        <v>0</v>
      </c>
      <c r="FK23" s="29"/>
    </row>
    <row r="24" spans="1:307" s="135" customFormat="1" ht="14.25" customHeight="1" x14ac:dyDescent="0.25">
      <c r="A24" s="136" t="s">
        <v>58</v>
      </c>
      <c r="B24" s="131" t="s">
        <v>13</v>
      </c>
      <c r="C24" s="180">
        <f>C25+C26+C27+C28</f>
        <v>36</v>
      </c>
      <c r="D24" s="180">
        <f>D25+D26+D27+D28</f>
        <v>36</v>
      </c>
      <c r="E24" s="133"/>
      <c r="F24" s="179">
        <f>F25+F26+F27+F28</f>
        <v>140</v>
      </c>
      <c r="G24" s="180">
        <f>G25+G26+G27+G28</f>
        <v>140</v>
      </c>
      <c r="H24" s="137"/>
      <c r="I24" s="180">
        <f>I25+I26+I27+I28</f>
        <v>680</v>
      </c>
      <c r="J24" s="180">
        <f>J25+J26+J27+J28</f>
        <v>680</v>
      </c>
      <c r="K24" s="134"/>
      <c r="L24" s="179">
        <f>L25+L26+L27+L28</f>
        <v>0</v>
      </c>
      <c r="M24" s="180">
        <f>M25+M26+M27+M28</f>
        <v>0</v>
      </c>
      <c r="N24" s="134"/>
      <c r="O24" s="179">
        <f>O25+O26+O27+O28</f>
        <v>401</v>
      </c>
      <c r="P24" s="180">
        <f>P25+P26+P27+P28</f>
        <v>401</v>
      </c>
      <c r="Q24" s="134"/>
      <c r="R24" s="179">
        <f>R25+R26+R27+R28</f>
        <v>0</v>
      </c>
      <c r="S24" s="180">
        <f>S25+S26+S27+S28</f>
        <v>0</v>
      </c>
      <c r="T24" s="179"/>
      <c r="U24" s="179">
        <f>U25+U26+U27+U28</f>
        <v>228</v>
      </c>
      <c r="V24" s="180">
        <f>V25+V26+V27+V28</f>
        <v>228</v>
      </c>
      <c r="W24" s="134"/>
      <c r="X24" s="179">
        <f t="shared" si="64"/>
        <v>116</v>
      </c>
      <c r="Y24" s="180">
        <f>Y25+Y26+Y27+Y28</f>
        <v>116</v>
      </c>
      <c r="Z24" s="134"/>
      <c r="AA24" s="180">
        <f>AA25+AA26+AA27+AA28</f>
        <v>0</v>
      </c>
      <c r="AB24" s="180">
        <f>AB25+AB26+AB27+AB28</f>
        <v>0</v>
      </c>
      <c r="AC24" s="134"/>
      <c r="AD24" s="180">
        <f>AD25+AD26+AD27+AD28</f>
        <v>1072</v>
      </c>
      <c r="AE24" s="180">
        <f>AE25+AE26+AE27+AE28</f>
        <v>1072</v>
      </c>
      <c r="AF24" s="134"/>
      <c r="AG24" s="180">
        <f>AG25+AG26+AG27+AG28</f>
        <v>633</v>
      </c>
      <c r="AH24" s="180">
        <f>AH25+AH26+AH27+AH28</f>
        <v>633</v>
      </c>
      <c r="AI24" s="134"/>
      <c r="AJ24" s="180">
        <f>AJ25+AJ26+AJ27+AJ28</f>
        <v>172</v>
      </c>
      <c r="AK24" s="180">
        <f>AK25+AK26+AK27+AK28</f>
        <v>172</v>
      </c>
      <c r="AL24" s="134"/>
      <c r="AM24" s="180">
        <f>SUM(AM25:AM28)</f>
        <v>496</v>
      </c>
      <c r="AN24" s="180">
        <f t="shared" ref="AN24:CY24" si="68">SUM(AN25:AN28)</f>
        <v>496</v>
      </c>
      <c r="AO24" s="180"/>
      <c r="AP24" s="180">
        <f t="shared" si="68"/>
        <v>212</v>
      </c>
      <c r="AQ24" s="180">
        <f t="shared" si="68"/>
        <v>212</v>
      </c>
      <c r="AR24" s="180"/>
      <c r="AS24" s="180">
        <f t="shared" si="68"/>
        <v>308</v>
      </c>
      <c r="AT24" s="180">
        <f t="shared" si="68"/>
        <v>308</v>
      </c>
      <c r="AU24" s="180"/>
      <c r="AV24" s="180">
        <f t="shared" si="68"/>
        <v>0</v>
      </c>
      <c r="AW24" s="180">
        <f t="shared" si="68"/>
        <v>0</v>
      </c>
      <c r="AX24" s="180"/>
      <c r="AY24" s="180">
        <f t="shared" si="68"/>
        <v>724</v>
      </c>
      <c r="AZ24" s="180">
        <f t="shared" si="68"/>
        <v>724</v>
      </c>
      <c r="BA24" s="180"/>
      <c r="BB24" s="180">
        <f t="shared" si="68"/>
        <v>148</v>
      </c>
      <c r="BC24" s="180">
        <f t="shared" si="68"/>
        <v>148</v>
      </c>
      <c r="BD24" s="180"/>
      <c r="BE24" s="180">
        <f t="shared" si="68"/>
        <v>405</v>
      </c>
      <c r="BF24" s="180">
        <f t="shared" si="68"/>
        <v>405</v>
      </c>
      <c r="BG24" s="180"/>
      <c r="BH24" s="180">
        <f t="shared" si="68"/>
        <v>865</v>
      </c>
      <c r="BI24" s="180">
        <f t="shared" si="68"/>
        <v>865</v>
      </c>
      <c r="BJ24" s="180"/>
      <c r="BK24" s="180">
        <f t="shared" si="68"/>
        <v>590</v>
      </c>
      <c r="BL24" s="180">
        <f t="shared" si="68"/>
        <v>590</v>
      </c>
      <c r="BM24" s="180"/>
      <c r="BN24" s="180">
        <f t="shared" si="68"/>
        <v>250</v>
      </c>
      <c r="BO24" s="180">
        <f t="shared" si="68"/>
        <v>250</v>
      </c>
      <c r="BP24" s="180"/>
      <c r="BQ24" s="180">
        <f t="shared" si="68"/>
        <v>270</v>
      </c>
      <c r="BR24" s="180">
        <f t="shared" si="68"/>
        <v>270</v>
      </c>
      <c r="BS24" s="180"/>
      <c r="BT24" s="180">
        <f t="shared" si="68"/>
        <v>0</v>
      </c>
      <c r="BU24" s="180">
        <f t="shared" si="68"/>
        <v>0</v>
      </c>
      <c r="BV24" s="180"/>
      <c r="BW24" s="180">
        <f t="shared" si="68"/>
        <v>868</v>
      </c>
      <c r="BX24" s="180">
        <f t="shared" si="68"/>
        <v>868</v>
      </c>
      <c r="BY24" s="180"/>
      <c r="BZ24" s="180">
        <f t="shared" si="68"/>
        <v>661</v>
      </c>
      <c r="CA24" s="180">
        <f t="shared" si="68"/>
        <v>661</v>
      </c>
      <c r="CB24" s="180"/>
      <c r="CC24" s="180">
        <f t="shared" si="68"/>
        <v>497</v>
      </c>
      <c r="CD24" s="180">
        <f t="shared" si="68"/>
        <v>497</v>
      </c>
      <c r="CE24" s="180"/>
      <c r="CF24" s="180">
        <f t="shared" si="68"/>
        <v>310</v>
      </c>
      <c r="CG24" s="180">
        <f t="shared" si="68"/>
        <v>310</v>
      </c>
      <c r="CH24" s="180"/>
      <c r="CI24" s="180">
        <f t="shared" si="68"/>
        <v>1432</v>
      </c>
      <c r="CJ24" s="180">
        <f t="shared" si="68"/>
        <v>1432</v>
      </c>
      <c r="CK24" s="180"/>
      <c r="CL24" s="180">
        <f t="shared" si="68"/>
        <v>0</v>
      </c>
      <c r="CM24" s="180">
        <f t="shared" si="68"/>
        <v>0</v>
      </c>
      <c r="CN24" s="180"/>
      <c r="CO24" s="180">
        <f t="shared" si="68"/>
        <v>292</v>
      </c>
      <c r="CP24" s="180">
        <f t="shared" si="68"/>
        <v>292</v>
      </c>
      <c r="CQ24" s="180"/>
      <c r="CR24" s="180">
        <f t="shared" si="68"/>
        <v>740</v>
      </c>
      <c r="CS24" s="180">
        <f t="shared" si="68"/>
        <v>740</v>
      </c>
      <c r="CT24" s="180"/>
      <c r="CU24" s="180">
        <f t="shared" si="68"/>
        <v>60</v>
      </c>
      <c r="CV24" s="180">
        <f t="shared" si="68"/>
        <v>60</v>
      </c>
      <c r="CW24" s="180"/>
      <c r="CX24" s="180">
        <f t="shared" si="68"/>
        <v>288</v>
      </c>
      <c r="CY24" s="180">
        <f t="shared" si="68"/>
        <v>288</v>
      </c>
      <c r="CZ24" s="180"/>
      <c r="DA24" s="180">
        <f t="shared" ref="DA24:FG24" si="69">SUM(DA25:DA28)</f>
        <v>0</v>
      </c>
      <c r="DB24" s="180">
        <f t="shared" si="69"/>
        <v>0</v>
      </c>
      <c r="DC24" s="180"/>
      <c r="DD24" s="180">
        <f t="shared" si="69"/>
        <v>369</v>
      </c>
      <c r="DE24" s="180">
        <f t="shared" si="69"/>
        <v>369</v>
      </c>
      <c r="DF24" s="180"/>
      <c r="DG24" s="180">
        <f t="shared" si="69"/>
        <v>427</v>
      </c>
      <c r="DH24" s="180">
        <f t="shared" si="69"/>
        <v>427</v>
      </c>
      <c r="DI24" s="180"/>
      <c r="DJ24" s="180">
        <f t="shared" si="69"/>
        <v>82</v>
      </c>
      <c r="DK24" s="180">
        <f t="shared" si="69"/>
        <v>82</v>
      </c>
      <c r="DL24" s="180"/>
      <c r="DM24" s="180">
        <f t="shared" si="69"/>
        <v>80</v>
      </c>
      <c r="DN24" s="180">
        <f t="shared" si="69"/>
        <v>80</v>
      </c>
      <c r="DO24" s="180"/>
      <c r="DP24" s="180">
        <f t="shared" si="69"/>
        <v>281</v>
      </c>
      <c r="DQ24" s="180">
        <f t="shared" si="69"/>
        <v>281</v>
      </c>
      <c r="DR24" s="180"/>
      <c r="DS24" s="180">
        <f t="shared" si="69"/>
        <v>294</v>
      </c>
      <c r="DT24" s="180">
        <f t="shared" si="69"/>
        <v>294</v>
      </c>
      <c r="DU24" s="180"/>
      <c r="DV24" s="180">
        <f t="shared" si="69"/>
        <v>521</v>
      </c>
      <c r="DW24" s="180">
        <f t="shared" si="69"/>
        <v>521</v>
      </c>
      <c r="DX24" s="180"/>
      <c r="DY24" s="180">
        <f t="shared" si="69"/>
        <v>1002</v>
      </c>
      <c r="DZ24" s="180">
        <f t="shared" si="69"/>
        <v>1002</v>
      </c>
      <c r="EA24" s="180"/>
      <c r="EB24" s="180">
        <f t="shared" si="69"/>
        <v>354</v>
      </c>
      <c r="EC24" s="180">
        <f t="shared" si="69"/>
        <v>354</v>
      </c>
      <c r="ED24" s="180"/>
      <c r="EE24" s="180">
        <f t="shared" si="69"/>
        <v>484</v>
      </c>
      <c r="EF24" s="180">
        <f t="shared" si="69"/>
        <v>484</v>
      </c>
      <c r="EG24" s="180"/>
      <c r="EH24" s="180">
        <f t="shared" si="69"/>
        <v>0</v>
      </c>
      <c r="EI24" s="180">
        <f t="shared" si="69"/>
        <v>0</v>
      </c>
      <c r="EJ24" s="180"/>
      <c r="EK24" s="180">
        <f t="shared" si="69"/>
        <v>0</v>
      </c>
      <c r="EL24" s="180">
        <f t="shared" si="69"/>
        <v>0</v>
      </c>
      <c r="EM24" s="180"/>
      <c r="EN24" s="180">
        <f t="shared" si="69"/>
        <v>0</v>
      </c>
      <c r="EO24" s="180">
        <f t="shared" si="69"/>
        <v>0</v>
      </c>
      <c r="EP24" s="180"/>
      <c r="EQ24" s="180">
        <f t="shared" si="69"/>
        <v>181</v>
      </c>
      <c r="ER24" s="180">
        <f t="shared" si="69"/>
        <v>181</v>
      </c>
      <c r="ES24" s="180"/>
      <c r="ET24" s="180">
        <f t="shared" si="69"/>
        <v>900</v>
      </c>
      <c r="EU24" s="180">
        <f t="shared" si="69"/>
        <v>900</v>
      </c>
      <c r="EV24" s="180"/>
      <c r="EW24" s="180">
        <f t="shared" si="69"/>
        <v>0</v>
      </c>
      <c r="EX24" s="180">
        <f t="shared" si="69"/>
        <v>0</v>
      </c>
      <c r="EY24" s="180"/>
      <c r="EZ24" s="180">
        <f t="shared" si="69"/>
        <v>0</v>
      </c>
      <c r="FA24" s="180">
        <f t="shared" si="69"/>
        <v>0</v>
      </c>
      <c r="FB24" s="180"/>
      <c r="FC24" s="180">
        <f t="shared" si="69"/>
        <v>452</v>
      </c>
      <c r="FD24" s="180">
        <f t="shared" si="69"/>
        <v>452</v>
      </c>
      <c r="FE24" s="180"/>
      <c r="FF24" s="180">
        <f t="shared" si="69"/>
        <v>4228</v>
      </c>
      <c r="FG24" s="180">
        <f t="shared" si="69"/>
        <v>4228</v>
      </c>
      <c r="FH24" s="134"/>
      <c r="FI24" s="181">
        <f>FF24+FC24+EZ24+EW24+ET24+EQ24+EN24+EK24+EH24+EE24+EB24+DY24+DV24+DS24+DP24+DM24+DJ24+DG24+DD24+DA24+CX24+CU24+CR24+CO24+CL24+CI24+CF24+CC24+BZ24+BW24+BT24+BQ24+BN24+BK24+BH24+BE24+BB24+AY24+AV24+AS24+AP24+AM24+AJ24+AG24+AD24+AA24+X24+U24+R24+O24+L24+I24+F24+C24</f>
        <v>22549</v>
      </c>
      <c r="FJ24" s="181">
        <f t="shared" si="63"/>
        <v>22549</v>
      </c>
      <c r="FK24" s="134"/>
      <c r="FL24" s="221"/>
      <c r="FM24" s="221"/>
      <c r="FN24" s="221"/>
      <c r="FO24" s="221"/>
      <c r="FP24" s="221"/>
      <c r="FQ24" s="221"/>
      <c r="FR24" s="221"/>
      <c r="FS24" s="221"/>
      <c r="FT24" s="221"/>
      <c r="FU24" s="221"/>
      <c r="FV24" s="221"/>
      <c r="FW24" s="221"/>
      <c r="FX24" s="221"/>
      <c r="FY24" s="221"/>
      <c r="FZ24" s="221"/>
      <c r="GA24" s="221"/>
      <c r="GB24" s="221"/>
      <c r="GC24" s="221"/>
      <c r="GD24" s="221"/>
      <c r="GE24" s="221"/>
      <c r="GF24" s="221"/>
      <c r="GG24" s="221"/>
      <c r="GH24" s="221"/>
      <c r="GI24" s="221"/>
      <c r="GJ24" s="221"/>
      <c r="GK24" s="221"/>
      <c r="GL24" s="221"/>
      <c r="GM24" s="221"/>
      <c r="GN24" s="221"/>
      <c r="GO24" s="221"/>
      <c r="GP24" s="221"/>
      <c r="GQ24" s="221"/>
      <c r="GR24" s="221"/>
      <c r="GS24" s="221"/>
      <c r="GT24" s="221"/>
      <c r="GU24" s="221"/>
      <c r="GV24" s="221"/>
      <c r="GW24" s="221"/>
      <c r="GX24" s="221"/>
      <c r="GY24" s="221"/>
      <c r="GZ24" s="221"/>
      <c r="HA24" s="221"/>
      <c r="HB24" s="221"/>
      <c r="HC24" s="221"/>
      <c r="HD24" s="221"/>
      <c r="HE24" s="221"/>
      <c r="HF24" s="221"/>
      <c r="HG24" s="221"/>
      <c r="HH24" s="221"/>
      <c r="HI24" s="221"/>
      <c r="HJ24" s="221"/>
      <c r="HK24" s="221"/>
      <c r="HL24" s="221"/>
      <c r="HM24" s="221"/>
      <c r="HN24" s="221"/>
      <c r="HO24" s="221"/>
      <c r="HP24" s="221"/>
      <c r="HQ24" s="221"/>
      <c r="HR24" s="221"/>
      <c r="HS24" s="221"/>
      <c r="HT24" s="221"/>
      <c r="HU24" s="221"/>
      <c r="HV24" s="221"/>
      <c r="HW24" s="221"/>
      <c r="HX24" s="221"/>
      <c r="HY24" s="221"/>
      <c r="HZ24" s="221"/>
      <c r="IA24" s="221"/>
      <c r="IB24" s="221"/>
      <c r="IC24" s="221"/>
      <c r="ID24" s="221"/>
      <c r="IE24" s="221"/>
      <c r="IF24" s="221"/>
      <c r="IG24" s="221"/>
      <c r="IH24" s="221"/>
      <c r="II24" s="221"/>
      <c r="IJ24" s="221"/>
      <c r="IK24" s="221"/>
      <c r="IL24" s="221"/>
      <c r="IM24" s="221"/>
      <c r="IN24" s="221"/>
      <c r="IO24" s="221"/>
      <c r="IP24" s="221"/>
      <c r="IQ24" s="221"/>
      <c r="IR24" s="221"/>
      <c r="IS24" s="221"/>
      <c r="IT24" s="221"/>
      <c r="IU24" s="221"/>
      <c r="IV24" s="221"/>
      <c r="IW24" s="221"/>
      <c r="IX24" s="221"/>
      <c r="IY24" s="221"/>
      <c r="IZ24" s="221"/>
      <c r="JA24" s="221"/>
      <c r="JB24" s="221"/>
      <c r="JC24" s="221"/>
      <c r="JD24" s="221"/>
      <c r="JE24" s="221"/>
      <c r="JF24" s="221"/>
      <c r="JG24" s="221"/>
      <c r="JH24" s="221"/>
      <c r="JI24" s="221"/>
      <c r="JJ24" s="221"/>
      <c r="JK24" s="221"/>
      <c r="JL24" s="221"/>
      <c r="JM24" s="221"/>
      <c r="JN24" s="221"/>
      <c r="JO24" s="221"/>
      <c r="JP24" s="221"/>
      <c r="JQ24" s="221"/>
      <c r="JR24" s="221"/>
      <c r="JS24" s="221"/>
      <c r="JT24" s="221"/>
      <c r="JU24" s="221"/>
      <c r="JV24" s="221"/>
      <c r="JW24" s="221"/>
      <c r="JX24" s="221"/>
      <c r="JY24" s="221"/>
      <c r="JZ24" s="221"/>
      <c r="KA24" s="221"/>
      <c r="KB24" s="221"/>
      <c r="KC24" s="221"/>
      <c r="KD24" s="221"/>
      <c r="KE24" s="221"/>
      <c r="KF24" s="221"/>
      <c r="KG24" s="221"/>
      <c r="KH24" s="221"/>
      <c r="KI24" s="221"/>
      <c r="KJ24" s="221"/>
      <c r="KK24" s="221"/>
      <c r="KL24" s="221"/>
      <c r="KM24" s="221"/>
      <c r="KN24" s="221"/>
      <c r="KO24" s="221"/>
      <c r="KP24" s="221"/>
      <c r="KQ24" s="221"/>
      <c r="KR24" s="221"/>
      <c r="KS24" s="221"/>
      <c r="KT24" s="221"/>
      <c r="KU24" s="221"/>
    </row>
    <row r="25" spans="1:307" ht="15.75" x14ac:dyDescent="0.25">
      <c r="A25" s="40" t="s">
        <v>200</v>
      </c>
      <c r="B25" s="41" t="s">
        <v>13</v>
      </c>
      <c r="C25" s="29">
        <v>20</v>
      </c>
      <c r="D25" s="29">
        <v>20</v>
      </c>
      <c r="E25" s="29"/>
      <c r="F25" s="29">
        <v>140</v>
      </c>
      <c r="G25" s="29">
        <v>140</v>
      </c>
      <c r="H25" s="29"/>
      <c r="I25" s="29">
        <v>570</v>
      </c>
      <c r="J25" s="29">
        <v>570</v>
      </c>
      <c r="K25" s="29"/>
      <c r="L25" s="29"/>
      <c r="M25" s="29"/>
      <c r="N25" s="29"/>
      <c r="O25" s="29">
        <v>300</v>
      </c>
      <c r="P25" s="29">
        <v>300</v>
      </c>
      <c r="Q25" s="29"/>
      <c r="R25" s="29"/>
      <c r="S25" s="29"/>
      <c r="T25" s="29"/>
      <c r="U25" s="29">
        <v>180</v>
      </c>
      <c r="V25" s="29">
        <v>180</v>
      </c>
      <c r="W25" s="29"/>
      <c r="X25" s="182">
        <v>80</v>
      </c>
      <c r="Y25" s="29">
        <v>80</v>
      </c>
      <c r="Z25" s="29"/>
      <c r="AA25" s="29"/>
      <c r="AB25" s="29"/>
      <c r="AC25" s="29"/>
      <c r="AD25" s="29">
        <v>760</v>
      </c>
      <c r="AE25" s="29">
        <v>760</v>
      </c>
      <c r="AF25" s="29"/>
      <c r="AG25" s="29">
        <v>296</v>
      </c>
      <c r="AH25" s="29">
        <v>296</v>
      </c>
      <c r="AI25" s="29"/>
      <c r="AJ25" s="29">
        <v>108</v>
      </c>
      <c r="AK25" s="29">
        <v>108</v>
      </c>
      <c r="AL25" s="29"/>
      <c r="AM25" s="29">
        <v>285</v>
      </c>
      <c r="AN25" s="29">
        <v>285</v>
      </c>
      <c r="AO25" s="29"/>
      <c r="AP25" s="29">
        <v>80</v>
      </c>
      <c r="AQ25" s="29">
        <v>80</v>
      </c>
      <c r="AR25" s="29"/>
      <c r="AS25" s="29">
        <v>240</v>
      </c>
      <c r="AT25" s="29">
        <v>240</v>
      </c>
      <c r="AU25" s="29"/>
      <c r="AV25" s="29"/>
      <c r="AW25" s="29"/>
      <c r="AX25" s="29"/>
      <c r="AY25" s="29">
        <v>700</v>
      </c>
      <c r="AZ25" s="29">
        <v>700</v>
      </c>
      <c r="BA25" s="29"/>
      <c r="BB25" s="29">
        <v>148</v>
      </c>
      <c r="BC25" s="29">
        <v>148</v>
      </c>
      <c r="BD25" s="29"/>
      <c r="BE25" s="29">
        <v>141</v>
      </c>
      <c r="BF25" s="29">
        <v>141</v>
      </c>
      <c r="BG25" s="29"/>
      <c r="BH25" s="29">
        <v>752</v>
      </c>
      <c r="BI25" s="29">
        <v>752</v>
      </c>
      <c r="BJ25" s="29"/>
      <c r="BK25" s="29">
        <v>190</v>
      </c>
      <c r="BL25" s="29">
        <v>190</v>
      </c>
      <c r="BM25" s="29"/>
      <c r="BN25" s="29">
        <v>160</v>
      </c>
      <c r="BO25" s="29">
        <v>160</v>
      </c>
      <c r="BP25" s="29"/>
      <c r="BQ25" s="29">
        <v>270</v>
      </c>
      <c r="BR25" s="183">
        <v>270</v>
      </c>
      <c r="BS25" s="29"/>
      <c r="BT25" s="29"/>
      <c r="BU25" s="29"/>
      <c r="BV25" s="29"/>
      <c r="BW25" s="29">
        <v>480</v>
      </c>
      <c r="BX25" s="29">
        <v>480</v>
      </c>
      <c r="BY25" s="29"/>
      <c r="BZ25" s="29">
        <v>440</v>
      </c>
      <c r="CA25" s="29">
        <v>440</v>
      </c>
      <c r="CB25" s="29"/>
      <c r="CC25" s="29">
        <v>463</v>
      </c>
      <c r="CD25" s="29">
        <v>463</v>
      </c>
      <c r="CE25" s="29"/>
      <c r="CF25" s="29">
        <v>250</v>
      </c>
      <c r="CG25" s="29">
        <v>250</v>
      </c>
      <c r="CH25" s="29"/>
      <c r="CI25" s="29">
        <v>1432</v>
      </c>
      <c r="CJ25" s="29">
        <v>1432</v>
      </c>
      <c r="CK25" s="29"/>
      <c r="CL25" s="29"/>
      <c r="CM25" s="29"/>
      <c r="CN25" s="29"/>
      <c r="CO25" s="29">
        <v>256</v>
      </c>
      <c r="CP25" s="29">
        <v>256</v>
      </c>
      <c r="CQ25" s="29"/>
      <c r="CR25" s="29">
        <v>530</v>
      </c>
      <c r="CS25" s="29">
        <v>530</v>
      </c>
      <c r="CT25" s="29"/>
      <c r="CU25" s="29">
        <v>60</v>
      </c>
      <c r="CV25" s="29">
        <v>60</v>
      </c>
      <c r="CW25" s="29"/>
      <c r="CX25" s="29">
        <v>240</v>
      </c>
      <c r="CY25" s="29">
        <v>240</v>
      </c>
      <c r="CZ25" s="29"/>
      <c r="DA25" s="29"/>
      <c r="DB25" s="29"/>
      <c r="DC25" s="29"/>
      <c r="DD25" s="29">
        <v>267</v>
      </c>
      <c r="DE25" s="29">
        <v>267</v>
      </c>
      <c r="DF25" s="29"/>
      <c r="DG25" s="29">
        <v>427</v>
      </c>
      <c r="DH25" s="29">
        <v>427</v>
      </c>
      <c r="DI25" s="29"/>
      <c r="DJ25" s="29">
        <v>82</v>
      </c>
      <c r="DK25" s="29">
        <v>82</v>
      </c>
      <c r="DL25" s="29"/>
      <c r="DM25" s="29">
        <v>80</v>
      </c>
      <c r="DN25" s="29">
        <v>80</v>
      </c>
      <c r="DO25" s="29"/>
      <c r="DP25" s="29">
        <v>253</v>
      </c>
      <c r="DQ25" s="29">
        <v>253</v>
      </c>
      <c r="DR25" s="29"/>
      <c r="DS25" s="29">
        <v>246</v>
      </c>
      <c r="DT25" s="29">
        <v>246</v>
      </c>
      <c r="DU25" s="29"/>
      <c r="DV25" s="29">
        <v>421</v>
      </c>
      <c r="DW25" s="29">
        <v>421</v>
      </c>
      <c r="DX25" s="29"/>
      <c r="DY25" s="29">
        <v>730</v>
      </c>
      <c r="DZ25" s="29">
        <v>730</v>
      </c>
      <c r="EA25" s="29"/>
      <c r="EB25" s="29">
        <v>264</v>
      </c>
      <c r="EC25" s="29">
        <v>264</v>
      </c>
      <c r="ED25" s="29"/>
      <c r="EE25" s="29">
        <v>380</v>
      </c>
      <c r="EF25" s="29">
        <v>380</v>
      </c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>
        <v>129</v>
      </c>
      <c r="ER25" s="29">
        <v>129</v>
      </c>
      <c r="ES25" s="29"/>
      <c r="ET25" s="29">
        <v>492</v>
      </c>
      <c r="EU25" s="29">
        <v>492</v>
      </c>
      <c r="EV25" s="29"/>
      <c r="EW25" s="29"/>
      <c r="EX25" s="29"/>
      <c r="EY25" s="29"/>
      <c r="EZ25" s="29"/>
      <c r="FA25" s="29"/>
      <c r="FB25" s="29"/>
      <c r="FC25" s="29">
        <v>436</v>
      </c>
      <c r="FD25" s="29">
        <v>436</v>
      </c>
      <c r="FE25" s="67"/>
      <c r="FF25" s="29">
        <v>2469</v>
      </c>
      <c r="FG25" s="29">
        <v>2469</v>
      </c>
      <c r="FH25" s="29"/>
      <c r="FI25" s="184">
        <f t="shared" ref="FI25:FI98" si="70">FF25+FC25+EZ25+EW25+ET25+EQ25+EN25+EK25+EH25+EE25+EB25+DY25+DV25+DS25+DP25+DM25+DJ25+DG25+DD25+DA25+CX25+CU25+CR25+CO25+CL25+CI25+CF25+CC25+BZ25+BW25+BT25+BQ25+BN25+BK25+BH25+BE25+BB25+AY25+AV25+AS25+AP25+AM25+AJ25+AG25+AD25+AA25+X25+U25+R25+O25+L25+I25+F25+C25</f>
        <v>16247</v>
      </c>
      <c r="FJ25" s="184">
        <f t="shared" si="63"/>
        <v>16247</v>
      </c>
      <c r="FK25" s="29"/>
    </row>
    <row r="26" spans="1:307" ht="15.75" x14ac:dyDescent="0.25">
      <c r="A26" s="40" t="s">
        <v>199</v>
      </c>
      <c r="B26" s="41" t="s">
        <v>13</v>
      </c>
      <c r="C26" s="29">
        <v>16</v>
      </c>
      <c r="D26" s="29">
        <v>16</v>
      </c>
      <c r="E26" s="29"/>
      <c r="F26" s="29"/>
      <c r="G26" s="29"/>
      <c r="H26" s="29"/>
      <c r="I26" s="29">
        <v>98</v>
      </c>
      <c r="J26" s="29">
        <v>98</v>
      </c>
      <c r="K26" s="29"/>
      <c r="L26" s="29"/>
      <c r="M26" s="29"/>
      <c r="N26" s="29"/>
      <c r="O26" s="29">
        <v>96</v>
      </c>
      <c r="P26" s="29">
        <v>96</v>
      </c>
      <c r="Q26" s="29"/>
      <c r="R26" s="29"/>
      <c r="S26" s="29"/>
      <c r="T26" s="29"/>
      <c r="U26" s="29">
        <v>48</v>
      </c>
      <c r="V26" s="29">
        <v>48</v>
      </c>
      <c r="W26" s="29"/>
      <c r="X26" s="182">
        <v>36</v>
      </c>
      <c r="Y26" s="29">
        <v>36</v>
      </c>
      <c r="Z26" s="29"/>
      <c r="AA26" s="29"/>
      <c r="AB26" s="29"/>
      <c r="AC26" s="29"/>
      <c r="AD26" s="29">
        <v>300</v>
      </c>
      <c r="AE26" s="29">
        <v>300</v>
      </c>
      <c r="AF26" s="29"/>
      <c r="AG26" s="29">
        <v>314</v>
      </c>
      <c r="AH26" s="29">
        <v>314</v>
      </c>
      <c r="AI26" s="29"/>
      <c r="AJ26" s="29">
        <v>64</v>
      </c>
      <c r="AK26" s="29">
        <v>64</v>
      </c>
      <c r="AL26" s="29"/>
      <c r="AM26" s="29">
        <v>211</v>
      </c>
      <c r="AN26" s="29">
        <v>211</v>
      </c>
      <c r="AO26" s="29"/>
      <c r="AP26" s="29">
        <v>128</v>
      </c>
      <c r="AQ26" s="29">
        <v>128</v>
      </c>
      <c r="AR26" s="29"/>
      <c r="AS26" s="29">
        <v>68</v>
      </c>
      <c r="AT26" s="29">
        <v>68</v>
      </c>
      <c r="AU26" s="29"/>
      <c r="AV26" s="29"/>
      <c r="AW26" s="29"/>
      <c r="AX26" s="29"/>
      <c r="AY26" s="29">
        <v>24</v>
      </c>
      <c r="AZ26" s="29">
        <v>24</v>
      </c>
      <c r="BA26" s="29"/>
      <c r="BB26" s="29"/>
      <c r="BC26" s="29"/>
      <c r="BD26" s="29"/>
      <c r="BE26" s="29">
        <v>264</v>
      </c>
      <c r="BF26" s="29">
        <v>264</v>
      </c>
      <c r="BG26" s="29"/>
      <c r="BH26" s="29">
        <v>90</v>
      </c>
      <c r="BI26" s="29">
        <v>90</v>
      </c>
      <c r="BJ26" s="29"/>
      <c r="BK26" s="29">
        <v>400</v>
      </c>
      <c r="BL26" s="29">
        <v>400</v>
      </c>
      <c r="BM26" s="29"/>
      <c r="BN26" s="29">
        <v>90</v>
      </c>
      <c r="BO26" s="29">
        <v>90</v>
      </c>
      <c r="BP26" s="29"/>
      <c r="BQ26" s="29"/>
      <c r="BR26" s="183"/>
      <c r="BS26" s="29"/>
      <c r="BT26" s="29"/>
      <c r="BU26" s="29"/>
      <c r="BV26" s="29"/>
      <c r="BW26" s="29">
        <v>381</v>
      </c>
      <c r="BX26" s="29">
        <v>381</v>
      </c>
      <c r="BY26" s="29"/>
      <c r="BZ26" s="29">
        <v>221</v>
      </c>
      <c r="CA26" s="29">
        <v>221</v>
      </c>
      <c r="CB26" s="29"/>
      <c r="CC26" s="29">
        <v>34</v>
      </c>
      <c r="CD26" s="29">
        <v>34</v>
      </c>
      <c r="CE26" s="29"/>
      <c r="CF26" s="29">
        <v>60</v>
      </c>
      <c r="CG26" s="29">
        <v>60</v>
      </c>
      <c r="CH26" s="29"/>
      <c r="CI26" s="29"/>
      <c r="CJ26" s="29"/>
      <c r="CK26" s="29"/>
      <c r="CL26" s="29"/>
      <c r="CM26" s="29"/>
      <c r="CN26" s="29"/>
      <c r="CO26" s="29">
        <v>32</v>
      </c>
      <c r="CP26" s="29">
        <v>32</v>
      </c>
      <c r="CQ26" s="29"/>
      <c r="CR26" s="29">
        <v>210</v>
      </c>
      <c r="CS26" s="29">
        <v>210</v>
      </c>
      <c r="CT26" s="29"/>
      <c r="CU26" s="29"/>
      <c r="CV26" s="29"/>
      <c r="CW26" s="29"/>
      <c r="CX26" s="29">
        <v>48</v>
      </c>
      <c r="CY26" s="29">
        <v>48</v>
      </c>
      <c r="CZ26" s="29"/>
      <c r="DA26" s="29"/>
      <c r="DB26" s="29"/>
      <c r="DC26" s="29"/>
      <c r="DD26" s="29">
        <v>102</v>
      </c>
      <c r="DE26" s="29">
        <v>102</v>
      </c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>
        <v>28</v>
      </c>
      <c r="DQ26" s="29">
        <v>28</v>
      </c>
      <c r="DR26" s="29"/>
      <c r="DS26" s="29">
        <v>48</v>
      </c>
      <c r="DT26" s="29">
        <v>48</v>
      </c>
      <c r="DU26" s="29"/>
      <c r="DV26" s="29">
        <v>100</v>
      </c>
      <c r="DW26" s="29">
        <v>100</v>
      </c>
      <c r="DX26" s="29"/>
      <c r="DY26" s="29">
        <v>240</v>
      </c>
      <c r="DZ26" s="29">
        <v>240</v>
      </c>
      <c r="EA26" s="29"/>
      <c r="EB26" s="29">
        <v>90</v>
      </c>
      <c r="EC26" s="29">
        <v>90</v>
      </c>
      <c r="ED26" s="29"/>
      <c r="EE26" s="29">
        <v>104</v>
      </c>
      <c r="EF26" s="29">
        <v>104</v>
      </c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>
        <v>52</v>
      </c>
      <c r="ER26" s="29">
        <v>52</v>
      </c>
      <c r="ES26" s="29"/>
      <c r="ET26" s="29">
        <v>408</v>
      </c>
      <c r="EU26" s="29">
        <v>408</v>
      </c>
      <c r="EV26" s="29"/>
      <c r="EW26" s="29"/>
      <c r="EX26" s="29"/>
      <c r="EY26" s="29"/>
      <c r="EZ26" s="29"/>
      <c r="FA26" s="29"/>
      <c r="FB26" s="29"/>
      <c r="FC26" s="29">
        <v>16</v>
      </c>
      <c r="FD26" s="29">
        <v>16</v>
      </c>
      <c r="FE26" s="29"/>
      <c r="FF26" s="29">
        <v>1759</v>
      </c>
      <c r="FG26" s="29">
        <v>1759</v>
      </c>
      <c r="FH26" s="29"/>
      <c r="FI26" s="184">
        <f t="shared" si="70"/>
        <v>6180</v>
      </c>
      <c r="FJ26" s="184">
        <f t="shared" si="63"/>
        <v>6180</v>
      </c>
      <c r="FK26" s="29"/>
    </row>
    <row r="27" spans="1:307" ht="15.75" x14ac:dyDescent="0.25">
      <c r="A27" s="40" t="s">
        <v>63</v>
      </c>
      <c r="B27" s="41" t="s">
        <v>13</v>
      </c>
      <c r="C27" s="29"/>
      <c r="D27" s="29"/>
      <c r="E27" s="29"/>
      <c r="F27" s="29"/>
      <c r="G27" s="29"/>
      <c r="H27" s="29"/>
      <c r="I27" s="29">
        <v>12</v>
      </c>
      <c r="J27" s="29">
        <v>12</v>
      </c>
      <c r="K27" s="29"/>
      <c r="L27" s="29"/>
      <c r="M27" s="29"/>
      <c r="N27" s="29"/>
      <c r="O27" s="29">
        <v>5</v>
      </c>
      <c r="P27" s="29">
        <v>5</v>
      </c>
      <c r="Q27" s="29"/>
      <c r="R27" s="29"/>
      <c r="S27" s="29"/>
      <c r="T27" s="29"/>
      <c r="U27" s="29"/>
      <c r="V27" s="29"/>
      <c r="W27" s="29"/>
      <c r="X27" s="185"/>
      <c r="Y27" s="29"/>
      <c r="Z27" s="29"/>
      <c r="AA27" s="29"/>
      <c r="AB27" s="29"/>
      <c r="AC27" s="29"/>
      <c r="AD27" s="29">
        <v>7</v>
      </c>
      <c r="AE27" s="29">
        <v>7</v>
      </c>
      <c r="AF27" s="29"/>
      <c r="AG27" s="29">
        <v>23</v>
      </c>
      <c r="AH27" s="29">
        <v>23</v>
      </c>
      <c r="AI27" s="29"/>
      <c r="AJ27" s="29"/>
      <c r="AK27" s="29"/>
      <c r="AL27" s="29"/>
      <c r="AM27" s="29"/>
      <c r="AN27" s="29"/>
      <c r="AO27" s="29"/>
      <c r="AP27" s="29">
        <v>4</v>
      </c>
      <c r="AQ27" s="29">
        <v>4</v>
      </c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>
        <v>8</v>
      </c>
      <c r="BI27" s="29">
        <v>8</v>
      </c>
      <c r="BJ27" s="29"/>
      <c r="BK27" s="29"/>
      <c r="BL27" s="29"/>
      <c r="BM27" s="29"/>
      <c r="BN27" s="29"/>
      <c r="BO27" s="29"/>
      <c r="BP27" s="29"/>
      <c r="BQ27" s="29"/>
      <c r="BR27" s="186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>
        <v>4</v>
      </c>
      <c r="CP27" s="29">
        <v>4</v>
      </c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>
        <v>24</v>
      </c>
      <c r="DZ27" s="29">
        <v>24</v>
      </c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184">
        <f t="shared" si="70"/>
        <v>87</v>
      </c>
      <c r="FJ27" s="184">
        <f t="shared" si="63"/>
        <v>87</v>
      </c>
      <c r="FK27" s="29"/>
    </row>
    <row r="28" spans="1:307" ht="15.75" x14ac:dyDescent="0.25">
      <c r="A28" s="40" t="s">
        <v>78</v>
      </c>
      <c r="B28" s="41" t="s">
        <v>13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185"/>
      <c r="Y28" s="29"/>
      <c r="Z28" s="29"/>
      <c r="AA28" s="29"/>
      <c r="AB28" s="29"/>
      <c r="AC28" s="29"/>
      <c r="AD28" s="29">
        <v>5</v>
      </c>
      <c r="AE28" s="29">
        <v>5</v>
      </c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>
        <v>15</v>
      </c>
      <c r="BI28" s="29">
        <v>15</v>
      </c>
      <c r="BJ28" s="29"/>
      <c r="BK28" s="29"/>
      <c r="BL28" s="29"/>
      <c r="BM28" s="29"/>
      <c r="BN28" s="29"/>
      <c r="BO28" s="29"/>
      <c r="BP28" s="29"/>
      <c r="BQ28" s="29"/>
      <c r="BR28" s="186"/>
      <c r="BS28" s="29"/>
      <c r="BT28" s="29"/>
      <c r="BU28" s="29"/>
      <c r="BV28" s="29"/>
      <c r="BW28" s="29">
        <v>7</v>
      </c>
      <c r="BX28" s="29">
        <v>7</v>
      </c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>
        <v>8</v>
      </c>
      <c r="DZ28" s="29">
        <v>8</v>
      </c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184">
        <f t="shared" si="70"/>
        <v>35</v>
      </c>
      <c r="FJ28" s="184">
        <f t="shared" si="63"/>
        <v>35</v>
      </c>
      <c r="FK28" s="29"/>
    </row>
    <row r="29" spans="1:307" s="135" customFormat="1" ht="15.75" x14ac:dyDescent="0.25">
      <c r="A29" s="136" t="s">
        <v>57</v>
      </c>
      <c r="B29" s="131" t="s">
        <v>13</v>
      </c>
      <c r="C29" s="180">
        <f>C30+C31+C32+C33</f>
        <v>0</v>
      </c>
      <c r="D29" s="180">
        <f>D30+D31+D32+D33</f>
        <v>0</v>
      </c>
      <c r="E29" s="133"/>
      <c r="F29" s="179">
        <f>F30+F31+F32+F33</f>
        <v>0</v>
      </c>
      <c r="G29" s="180">
        <f>G30+G31+G32+G33</f>
        <v>0</v>
      </c>
      <c r="H29" s="137"/>
      <c r="I29" s="180">
        <f>I30+I31+I32+I33</f>
        <v>0</v>
      </c>
      <c r="J29" s="180">
        <f>J30+J31+J32+J33</f>
        <v>0</v>
      </c>
      <c r="K29" s="134"/>
      <c r="L29" s="179">
        <f>L30+L31+L32+L33</f>
        <v>0</v>
      </c>
      <c r="M29" s="180">
        <f>M30+M31+M32+M33</f>
        <v>0</v>
      </c>
      <c r="N29" s="134"/>
      <c r="O29" s="179">
        <f>O30+O31+O32+O33</f>
        <v>0</v>
      </c>
      <c r="P29" s="180">
        <f>P30+P31+P32+P33</f>
        <v>0</v>
      </c>
      <c r="Q29" s="134"/>
      <c r="R29" s="179">
        <f>R30+R31+R32+R33</f>
        <v>0</v>
      </c>
      <c r="S29" s="180">
        <f>S30+S31+S32+S33</f>
        <v>0</v>
      </c>
      <c r="T29" s="179"/>
      <c r="U29" s="179">
        <f>U30+U31+U32+U33</f>
        <v>0</v>
      </c>
      <c r="V29" s="180">
        <f>V30+V31+V32+V33</f>
        <v>0</v>
      </c>
      <c r="W29" s="134"/>
      <c r="X29" s="179">
        <f t="shared" si="64"/>
        <v>62</v>
      </c>
      <c r="Y29" s="180">
        <f t="shared" ref="Y29:Y74" si="71">Y30+Y31+Y32+Y33</f>
        <v>62</v>
      </c>
      <c r="Z29" s="134"/>
      <c r="AA29" s="180">
        <f>SUM(AA30:AA33)</f>
        <v>0</v>
      </c>
      <c r="AB29" s="180">
        <f>SUM(AB30:AB33)</f>
        <v>0</v>
      </c>
      <c r="AC29" s="134"/>
      <c r="AD29" s="180">
        <f>AD30+AD31+AD32+AD33</f>
        <v>0</v>
      </c>
      <c r="AE29" s="180">
        <f>AE30+AE31+AE32+AE33</f>
        <v>0</v>
      </c>
      <c r="AF29" s="134"/>
      <c r="AG29" s="180">
        <f>AG30+AG31+AG32+AG33</f>
        <v>185</v>
      </c>
      <c r="AH29" s="180">
        <f>AH30+AH31+AH32+AH33</f>
        <v>185</v>
      </c>
      <c r="AI29" s="134"/>
      <c r="AJ29" s="180">
        <f>AJ30+AJ31+AJ32+AJ33</f>
        <v>0</v>
      </c>
      <c r="AK29" s="180">
        <f>AK30+AK31+AK32+AK33</f>
        <v>0</v>
      </c>
      <c r="AL29" s="134"/>
      <c r="AM29" s="180">
        <f>SUM(AM30:AM33)</f>
        <v>0</v>
      </c>
      <c r="AN29" s="180">
        <f t="shared" ref="AN29:CY29" si="72">SUM(AN30:AN33)</f>
        <v>0</v>
      </c>
      <c r="AO29" s="180"/>
      <c r="AP29" s="180">
        <f t="shared" si="72"/>
        <v>0</v>
      </c>
      <c r="AQ29" s="180">
        <f t="shared" si="72"/>
        <v>0</v>
      </c>
      <c r="AR29" s="180"/>
      <c r="AS29" s="180">
        <f t="shared" si="72"/>
        <v>0</v>
      </c>
      <c r="AT29" s="180">
        <f t="shared" si="72"/>
        <v>0</v>
      </c>
      <c r="AU29" s="180"/>
      <c r="AV29" s="180">
        <f t="shared" si="72"/>
        <v>0</v>
      </c>
      <c r="AW29" s="180">
        <f t="shared" si="72"/>
        <v>0</v>
      </c>
      <c r="AX29" s="180"/>
      <c r="AY29" s="180">
        <f t="shared" si="72"/>
        <v>0</v>
      </c>
      <c r="AZ29" s="180">
        <f t="shared" si="72"/>
        <v>0</v>
      </c>
      <c r="BA29" s="180"/>
      <c r="BB29" s="180">
        <f t="shared" si="72"/>
        <v>0</v>
      </c>
      <c r="BC29" s="180">
        <f t="shared" si="72"/>
        <v>0</v>
      </c>
      <c r="BD29" s="180"/>
      <c r="BE29" s="180">
        <f t="shared" si="72"/>
        <v>78</v>
      </c>
      <c r="BF29" s="180">
        <f t="shared" si="72"/>
        <v>78</v>
      </c>
      <c r="BG29" s="180"/>
      <c r="BH29" s="180">
        <f t="shared" si="72"/>
        <v>0</v>
      </c>
      <c r="BI29" s="180">
        <f t="shared" si="72"/>
        <v>0</v>
      </c>
      <c r="BJ29" s="180"/>
      <c r="BK29" s="180">
        <f t="shared" si="72"/>
        <v>0</v>
      </c>
      <c r="BL29" s="180">
        <f t="shared" si="72"/>
        <v>0</v>
      </c>
      <c r="BM29" s="180"/>
      <c r="BN29" s="180">
        <f t="shared" si="72"/>
        <v>0</v>
      </c>
      <c r="BO29" s="180">
        <f t="shared" si="72"/>
        <v>0</v>
      </c>
      <c r="BP29" s="180"/>
      <c r="BQ29" s="180">
        <f t="shared" si="72"/>
        <v>0</v>
      </c>
      <c r="BR29" s="180">
        <f t="shared" si="72"/>
        <v>0</v>
      </c>
      <c r="BS29" s="180"/>
      <c r="BT29" s="180">
        <f t="shared" si="72"/>
        <v>0</v>
      </c>
      <c r="BU29" s="180">
        <f t="shared" si="72"/>
        <v>0</v>
      </c>
      <c r="BV29" s="180"/>
      <c r="BW29" s="180">
        <f t="shared" si="72"/>
        <v>0</v>
      </c>
      <c r="BX29" s="180">
        <f t="shared" si="72"/>
        <v>0</v>
      </c>
      <c r="BY29" s="180"/>
      <c r="BZ29" s="180">
        <f t="shared" si="72"/>
        <v>0</v>
      </c>
      <c r="CA29" s="180">
        <f t="shared" si="72"/>
        <v>0</v>
      </c>
      <c r="CB29" s="180"/>
      <c r="CC29" s="180">
        <f t="shared" si="72"/>
        <v>0</v>
      </c>
      <c r="CD29" s="180">
        <f t="shared" si="72"/>
        <v>0</v>
      </c>
      <c r="CE29" s="180"/>
      <c r="CF29" s="180">
        <f t="shared" si="72"/>
        <v>0</v>
      </c>
      <c r="CG29" s="180">
        <f t="shared" si="72"/>
        <v>0</v>
      </c>
      <c r="CH29" s="180"/>
      <c r="CI29" s="180">
        <f t="shared" si="72"/>
        <v>0</v>
      </c>
      <c r="CJ29" s="180">
        <f t="shared" si="72"/>
        <v>0</v>
      </c>
      <c r="CK29" s="180"/>
      <c r="CL29" s="180">
        <f t="shared" si="72"/>
        <v>0</v>
      </c>
      <c r="CM29" s="180">
        <f t="shared" si="72"/>
        <v>0</v>
      </c>
      <c r="CN29" s="180"/>
      <c r="CO29" s="180">
        <f t="shared" si="72"/>
        <v>0</v>
      </c>
      <c r="CP29" s="180">
        <f t="shared" si="72"/>
        <v>0</v>
      </c>
      <c r="CQ29" s="180"/>
      <c r="CR29" s="180">
        <f t="shared" si="72"/>
        <v>0</v>
      </c>
      <c r="CS29" s="180">
        <f t="shared" si="72"/>
        <v>0</v>
      </c>
      <c r="CT29" s="180"/>
      <c r="CU29" s="180">
        <f t="shared" si="72"/>
        <v>0</v>
      </c>
      <c r="CV29" s="180">
        <f t="shared" si="72"/>
        <v>0</v>
      </c>
      <c r="CW29" s="180"/>
      <c r="CX29" s="180">
        <f t="shared" si="72"/>
        <v>108</v>
      </c>
      <c r="CY29" s="180">
        <f t="shared" si="72"/>
        <v>108</v>
      </c>
      <c r="CZ29" s="180"/>
      <c r="DA29" s="180">
        <f t="shared" ref="DA29:FF29" si="73">SUM(DA30:DA33)</f>
        <v>0</v>
      </c>
      <c r="DB29" s="180">
        <f t="shared" si="73"/>
        <v>0</v>
      </c>
      <c r="DC29" s="180"/>
      <c r="DD29" s="180">
        <f t="shared" si="73"/>
        <v>152</v>
      </c>
      <c r="DE29" s="180">
        <f t="shared" si="73"/>
        <v>152</v>
      </c>
      <c r="DF29" s="180"/>
      <c r="DG29" s="180">
        <f t="shared" si="73"/>
        <v>88</v>
      </c>
      <c r="DH29" s="180">
        <f t="shared" si="73"/>
        <v>88</v>
      </c>
      <c r="DI29" s="180"/>
      <c r="DJ29" s="180">
        <f t="shared" si="73"/>
        <v>0</v>
      </c>
      <c r="DK29" s="180">
        <f t="shared" si="73"/>
        <v>0</v>
      </c>
      <c r="DL29" s="180"/>
      <c r="DM29" s="180">
        <f t="shared" si="73"/>
        <v>0</v>
      </c>
      <c r="DN29" s="180">
        <f t="shared" si="73"/>
        <v>0</v>
      </c>
      <c r="DO29" s="180"/>
      <c r="DP29" s="180">
        <f t="shared" si="73"/>
        <v>46</v>
      </c>
      <c r="DQ29" s="180">
        <f t="shared" si="73"/>
        <v>46</v>
      </c>
      <c r="DR29" s="180"/>
      <c r="DS29" s="180">
        <f t="shared" si="73"/>
        <v>0</v>
      </c>
      <c r="DT29" s="180">
        <f t="shared" si="73"/>
        <v>0</v>
      </c>
      <c r="DU29" s="180"/>
      <c r="DV29" s="180">
        <f t="shared" si="73"/>
        <v>74</v>
      </c>
      <c r="DW29" s="180">
        <f t="shared" si="73"/>
        <v>74</v>
      </c>
      <c r="DX29" s="180"/>
      <c r="DY29" s="180">
        <f t="shared" si="73"/>
        <v>0</v>
      </c>
      <c r="DZ29" s="180">
        <f t="shared" si="73"/>
        <v>0</v>
      </c>
      <c r="EA29" s="180"/>
      <c r="EB29" s="180">
        <f t="shared" si="73"/>
        <v>0</v>
      </c>
      <c r="EC29" s="180">
        <f t="shared" si="73"/>
        <v>0</v>
      </c>
      <c r="ED29" s="180"/>
      <c r="EE29" s="180">
        <f t="shared" si="73"/>
        <v>0</v>
      </c>
      <c r="EF29" s="180">
        <f t="shared" si="73"/>
        <v>0</v>
      </c>
      <c r="EG29" s="180"/>
      <c r="EH29" s="180">
        <f t="shared" si="73"/>
        <v>0</v>
      </c>
      <c r="EI29" s="180">
        <f t="shared" si="73"/>
        <v>0</v>
      </c>
      <c r="EJ29" s="180"/>
      <c r="EK29" s="180">
        <f t="shared" si="73"/>
        <v>0</v>
      </c>
      <c r="EL29" s="180">
        <f t="shared" si="73"/>
        <v>0</v>
      </c>
      <c r="EM29" s="180"/>
      <c r="EN29" s="180">
        <f t="shared" si="73"/>
        <v>0</v>
      </c>
      <c r="EO29" s="180">
        <f t="shared" si="73"/>
        <v>0</v>
      </c>
      <c r="EP29" s="180"/>
      <c r="EQ29" s="180">
        <f t="shared" si="73"/>
        <v>210</v>
      </c>
      <c r="ER29" s="180">
        <f t="shared" si="73"/>
        <v>210</v>
      </c>
      <c r="ES29" s="180"/>
      <c r="ET29" s="180">
        <f t="shared" si="73"/>
        <v>0</v>
      </c>
      <c r="EU29" s="180">
        <f t="shared" si="73"/>
        <v>0</v>
      </c>
      <c r="EV29" s="180"/>
      <c r="EW29" s="180">
        <f t="shared" si="73"/>
        <v>0</v>
      </c>
      <c r="EX29" s="180">
        <f t="shared" si="73"/>
        <v>0</v>
      </c>
      <c r="EY29" s="180"/>
      <c r="EZ29" s="180">
        <f t="shared" si="73"/>
        <v>0</v>
      </c>
      <c r="FA29" s="180">
        <f t="shared" si="73"/>
        <v>0</v>
      </c>
      <c r="FB29" s="180"/>
      <c r="FC29" s="180">
        <f t="shared" si="73"/>
        <v>0</v>
      </c>
      <c r="FD29" s="180">
        <f t="shared" si="73"/>
        <v>0</v>
      </c>
      <c r="FE29" s="180"/>
      <c r="FF29" s="180">
        <f t="shared" si="73"/>
        <v>472</v>
      </c>
      <c r="FG29" s="180">
        <f>SUM(FG30:FG33)</f>
        <v>472</v>
      </c>
      <c r="FH29" s="134"/>
      <c r="FI29" s="181">
        <f t="shared" si="70"/>
        <v>1475</v>
      </c>
      <c r="FJ29" s="181">
        <f t="shared" si="63"/>
        <v>1475</v>
      </c>
      <c r="FK29" s="134"/>
      <c r="FL29" s="221"/>
      <c r="FM29" s="221"/>
      <c r="FN29" s="221"/>
      <c r="FO29" s="221"/>
      <c r="FP29" s="221"/>
      <c r="FQ29" s="221"/>
      <c r="FR29" s="221"/>
      <c r="FS29" s="221"/>
      <c r="FT29" s="221"/>
      <c r="FU29" s="221"/>
      <c r="FV29" s="221"/>
      <c r="FW29" s="221"/>
      <c r="FX29" s="221"/>
      <c r="FY29" s="221"/>
      <c r="FZ29" s="221"/>
      <c r="GA29" s="221"/>
      <c r="GB29" s="221"/>
      <c r="GC29" s="221"/>
      <c r="GD29" s="221"/>
      <c r="GE29" s="221"/>
      <c r="GF29" s="221"/>
      <c r="GG29" s="221"/>
      <c r="GH29" s="221"/>
      <c r="GI29" s="221"/>
      <c r="GJ29" s="221"/>
      <c r="GK29" s="221"/>
      <c r="GL29" s="221"/>
      <c r="GM29" s="221"/>
      <c r="GN29" s="221"/>
      <c r="GO29" s="221"/>
      <c r="GP29" s="221"/>
      <c r="GQ29" s="221"/>
      <c r="GR29" s="221"/>
      <c r="GS29" s="221"/>
      <c r="GT29" s="221"/>
      <c r="GU29" s="221"/>
      <c r="GV29" s="221"/>
      <c r="GW29" s="221"/>
      <c r="GX29" s="221"/>
      <c r="GY29" s="221"/>
      <c r="GZ29" s="221"/>
      <c r="HA29" s="221"/>
      <c r="HB29" s="221"/>
      <c r="HC29" s="221"/>
      <c r="HD29" s="221"/>
      <c r="HE29" s="221"/>
      <c r="HF29" s="221"/>
      <c r="HG29" s="221"/>
      <c r="HH29" s="221"/>
      <c r="HI29" s="221"/>
      <c r="HJ29" s="221"/>
      <c r="HK29" s="221"/>
      <c r="HL29" s="221"/>
      <c r="HM29" s="221"/>
      <c r="HN29" s="221"/>
      <c r="HO29" s="221"/>
      <c r="HP29" s="221"/>
      <c r="HQ29" s="221"/>
      <c r="HR29" s="221"/>
      <c r="HS29" s="221"/>
      <c r="HT29" s="221"/>
      <c r="HU29" s="221"/>
      <c r="HV29" s="221"/>
      <c r="HW29" s="221"/>
      <c r="HX29" s="221"/>
      <c r="HY29" s="221"/>
      <c r="HZ29" s="221"/>
      <c r="IA29" s="221"/>
      <c r="IB29" s="221"/>
      <c r="IC29" s="221"/>
      <c r="ID29" s="221"/>
      <c r="IE29" s="221"/>
      <c r="IF29" s="221"/>
      <c r="IG29" s="221"/>
      <c r="IH29" s="221"/>
      <c r="II29" s="221"/>
      <c r="IJ29" s="221"/>
      <c r="IK29" s="221"/>
      <c r="IL29" s="221"/>
      <c r="IM29" s="221"/>
      <c r="IN29" s="221"/>
      <c r="IO29" s="221"/>
      <c r="IP29" s="221"/>
      <c r="IQ29" s="221"/>
      <c r="IR29" s="221"/>
      <c r="IS29" s="221"/>
      <c r="IT29" s="221"/>
      <c r="IU29" s="221"/>
      <c r="IV29" s="221"/>
      <c r="IW29" s="221"/>
      <c r="IX29" s="221"/>
      <c r="IY29" s="221"/>
      <c r="IZ29" s="221"/>
      <c r="JA29" s="221"/>
      <c r="JB29" s="221"/>
      <c r="JC29" s="221"/>
      <c r="JD29" s="221"/>
      <c r="JE29" s="221"/>
      <c r="JF29" s="221"/>
      <c r="JG29" s="221"/>
      <c r="JH29" s="221"/>
      <c r="JI29" s="221"/>
      <c r="JJ29" s="221"/>
      <c r="JK29" s="221"/>
      <c r="JL29" s="221"/>
      <c r="JM29" s="221"/>
      <c r="JN29" s="221"/>
      <c r="JO29" s="221"/>
      <c r="JP29" s="221"/>
      <c r="JQ29" s="221"/>
      <c r="JR29" s="221"/>
      <c r="JS29" s="221"/>
      <c r="JT29" s="221"/>
      <c r="JU29" s="221"/>
      <c r="JV29" s="221"/>
      <c r="JW29" s="221"/>
      <c r="JX29" s="221"/>
      <c r="JY29" s="221"/>
      <c r="JZ29" s="221"/>
      <c r="KA29" s="221"/>
      <c r="KB29" s="221"/>
      <c r="KC29" s="221"/>
      <c r="KD29" s="221"/>
      <c r="KE29" s="221"/>
      <c r="KF29" s="221"/>
      <c r="KG29" s="221"/>
      <c r="KH29" s="221"/>
      <c r="KI29" s="221"/>
      <c r="KJ29" s="221"/>
      <c r="KK29" s="221"/>
      <c r="KL29" s="221"/>
      <c r="KM29" s="221"/>
      <c r="KN29" s="221"/>
      <c r="KO29" s="221"/>
      <c r="KP29" s="221"/>
      <c r="KQ29" s="221"/>
      <c r="KR29" s="221"/>
      <c r="KS29" s="221"/>
      <c r="KT29" s="221"/>
      <c r="KU29" s="221"/>
    </row>
    <row r="30" spans="1:307" ht="15.75" x14ac:dyDescent="0.25">
      <c r="A30" s="40" t="s">
        <v>200</v>
      </c>
      <c r="B30" s="41" t="s">
        <v>13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185">
        <v>50</v>
      </c>
      <c r="Y30" s="186">
        <v>50</v>
      </c>
      <c r="Z30" s="29"/>
      <c r="AA30" s="29"/>
      <c r="AB30" s="29"/>
      <c r="AC30" s="29"/>
      <c r="AD30" s="29"/>
      <c r="AE30" s="29"/>
      <c r="AF30" s="29"/>
      <c r="AG30" s="29">
        <v>110</v>
      </c>
      <c r="AH30" s="29">
        <v>110</v>
      </c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>
        <v>50</v>
      </c>
      <c r="BF30" s="29">
        <v>50</v>
      </c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186"/>
      <c r="BR30" s="186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>
        <v>60</v>
      </c>
      <c r="CY30" s="29">
        <v>60</v>
      </c>
      <c r="CZ30" s="29"/>
      <c r="DA30" s="29"/>
      <c r="DB30" s="29"/>
      <c r="DC30" s="29"/>
      <c r="DD30" s="29">
        <v>96</v>
      </c>
      <c r="DE30" s="29">
        <v>96</v>
      </c>
      <c r="DF30" s="29"/>
      <c r="DG30" s="29">
        <v>88</v>
      </c>
      <c r="DH30" s="29">
        <v>88</v>
      </c>
      <c r="DI30" s="29"/>
      <c r="DJ30" s="29"/>
      <c r="DK30" s="29"/>
      <c r="DL30" s="29"/>
      <c r="DM30" s="29"/>
      <c r="DN30" s="29"/>
      <c r="DO30" s="29"/>
      <c r="DP30" s="29">
        <v>32</v>
      </c>
      <c r="DQ30" s="29">
        <v>32</v>
      </c>
      <c r="DR30" s="29"/>
      <c r="DS30" s="29"/>
      <c r="DT30" s="29"/>
      <c r="DU30" s="29"/>
      <c r="DV30" s="29">
        <v>40</v>
      </c>
      <c r="DW30" s="29">
        <v>40</v>
      </c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>
        <v>100</v>
      </c>
      <c r="ER30" s="29">
        <v>100</v>
      </c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>
        <v>289</v>
      </c>
      <c r="FG30" s="29">
        <v>289</v>
      </c>
      <c r="FH30" s="29"/>
      <c r="FI30" s="184">
        <f t="shared" si="70"/>
        <v>915</v>
      </c>
      <c r="FJ30" s="184">
        <f t="shared" si="63"/>
        <v>915</v>
      </c>
      <c r="FK30" s="29"/>
    </row>
    <row r="31" spans="1:307" ht="15.75" x14ac:dyDescent="0.25">
      <c r="A31" s="40" t="s">
        <v>199</v>
      </c>
      <c r="B31" s="41" t="s">
        <v>13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182">
        <v>12</v>
      </c>
      <c r="Y31" s="183">
        <v>12</v>
      </c>
      <c r="Z31" s="29"/>
      <c r="AA31" s="29"/>
      <c r="AB31" s="29"/>
      <c r="AC31" s="29"/>
      <c r="AD31" s="29"/>
      <c r="AE31" s="29"/>
      <c r="AF31" s="29"/>
      <c r="AG31" s="29">
        <v>75</v>
      </c>
      <c r="AH31" s="29">
        <v>75</v>
      </c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>
        <v>28</v>
      </c>
      <c r="BF31" s="29">
        <v>28</v>
      </c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186"/>
      <c r="BR31" s="186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>
        <v>48</v>
      </c>
      <c r="CY31" s="29">
        <v>48</v>
      </c>
      <c r="CZ31" s="29"/>
      <c r="DA31" s="29"/>
      <c r="DB31" s="29"/>
      <c r="DC31" s="29"/>
      <c r="DD31" s="29">
        <v>56</v>
      </c>
      <c r="DE31" s="29">
        <v>56</v>
      </c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>
        <v>14</v>
      </c>
      <c r="DQ31" s="29">
        <v>14</v>
      </c>
      <c r="DR31" s="29"/>
      <c r="DS31" s="29"/>
      <c r="DT31" s="29"/>
      <c r="DU31" s="29"/>
      <c r="DV31" s="29">
        <v>34</v>
      </c>
      <c r="DW31" s="29">
        <v>34</v>
      </c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>
        <v>110</v>
      </c>
      <c r="ER31" s="29">
        <v>110</v>
      </c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>
        <v>183</v>
      </c>
      <c r="FG31" s="29">
        <v>183</v>
      </c>
      <c r="FH31" s="29"/>
      <c r="FI31" s="184">
        <f t="shared" si="70"/>
        <v>560</v>
      </c>
      <c r="FJ31" s="184">
        <f t="shared" si="63"/>
        <v>560</v>
      </c>
      <c r="FK31" s="29"/>
      <c r="FM31" s="216" t="s">
        <v>54</v>
      </c>
    </row>
    <row r="32" spans="1:307" ht="15.75" x14ac:dyDescent="0.25">
      <c r="A32" s="40" t="s">
        <v>63</v>
      </c>
      <c r="B32" s="41" t="s">
        <v>13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182"/>
      <c r="Y32" s="183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186"/>
      <c r="BR32" s="186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184">
        <f t="shared" si="70"/>
        <v>0</v>
      </c>
      <c r="FJ32" s="184">
        <f t="shared" si="63"/>
        <v>0</v>
      </c>
      <c r="FK32" s="29"/>
    </row>
    <row r="33" spans="1:307" ht="15.75" x14ac:dyDescent="0.25">
      <c r="A33" s="40" t="s">
        <v>78</v>
      </c>
      <c r="B33" s="41" t="s">
        <v>13</v>
      </c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185"/>
      <c r="Y33" s="186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186"/>
      <c r="BR33" s="186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29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9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9"/>
      <c r="FH33" s="29"/>
      <c r="FI33" s="184">
        <f t="shared" si="70"/>
        <v>0</v>
      </c>
      <c r="FJ33" s="184">
        <f t="shared" si="63"/>
        <v>0</v>
      </c>
      <c r="FK33" s="29"/>
    </row>
    <row r="34" spans="1:307" s="135" customFormat="1" ht="15.75" x14ac:dyDescent="0.25">
      <c r="A34" s="136" t="s">
        <v>62</v>
      </c>
      <c r="B34" s="131" t="s">
        <v>13</v>
      </c>
      <c r="C34" s="180">
        <f>C35+C36+C37+C38</f>
        <v>0</v>
      </c>
      <c r="D34" s="180">
        <f>D35+D36+D37+D38</f>
        <v>0</v>
      </c>
      <c r="E34" s="133"/>
      <c r="F34" s="179">
        <f>F35+F36+F37+F38</f>
        <v>0</v>
      </c>
      <c r="G34" s="180">
        <f>G35+G36+G37+G38</f>
        <v>0</v>
      </c>
      <c r="H34" s="137"/>
      <c r="I34" s="180">
        <f>I35+I36+I37+I38</f>
        <v>0</v>
      </c>
      <c r="J34" s="180">
        <f>J35+J36+J37+J38</f>
        <v>0</v>
      </c>
      <c r="K34" s="134"/>
      <c r="L34" s="179">
        <f>L35+L36+L37+L38</f>
        <v>468</v>
      </c>
      <c r="M34" s="180">
        <f>M35+M36+M37+M38</f>
        <v>468</v>
      </c>
      <c r="N34" s="134"/>
      <c r="O34" s="179">
        <f>O35+O36+O37+O38</f>
        <v>310</v>
      </c>
      <c r="P34" s="180">
        <f>P35+P36+P37+P38</f>
        <v>310</v>
      </c>
      <c r="Q34" s="134"/>
      <c r="R34" s="179">
        <f>R35+R36+R37+R38</f>
        <v>671</v>
      </c>
      <c r="S34" s="180">
        <f>S35+S36+S37+S38</f>
        <v>671</v>
      </c>
      <c r="T34" s="179"/>
      <c r="U34" s="179">
        <f>U35+U36+U37+U38</f>
        <v>56</v>
      </c>
      <c r="V34" s="180">
        <f>V35+V36+V37+V38</f>
        <v>56</v>
      </c>
      <c r="W34" s="134"/>
      <c r="X34" s="179">
        <f t="shared" si="64"/>
        <v>62</v>
      </c>
      <c r="Y34" s="180">
        <f t="shared" si="71"/>
        <v>62</v>
      </c>
      <c r="Z34" s="134"/>
      <c r="AA34" s="180">
        <f>SUM(AA35:AA38)</f>
        <v>0</v>
      </c>
      <c r="AB34" s="180">
        <f>SUM(AB35:AB38)</f>
        <v>0</v>
      </c>
      <c r="AC34" s="134"/>
      <c r="AD34" s="180">
        <f>AD35+AD36+AD37+AD38</f>
        <v>40</v>
      </c>
      <c r="AE34" s="180">
        <f>AE35+AE36+AE37+AE38</f>
        <v>40</v>
      </c>
      <c r="AF34" s="134"/>
      <c r="AG34" s="180">
        <f>AG35+AG36+AG37+AG38</f>
        <v>0</v>
      </c>
      <c r="AH34" s="180">
        <f>AH35+AH36+AH37+AH38</f>
        <v>0</v>
      </c>
      <c r="AI34" s="134"/>
      <c r="AJ34" s="180">
        <f>AJ35+AJ36+AJ37+AJ38</f>
        <v>264</v>
      </c>
      <c r="AK34" s="180">
        <f>AK35+AK36+AK37+AK38</f>
        <v>264</v>
      </c>
      <c r="AL34" s="134"/>
      <c r="AM34" s="180">
        <f>SUM(AM35:AM38)</f>
        <v>0</v>
      </c>
      <c r="AN34" s="180">
        <f t="shared" ref="AN34:CY34" si="74">SUM(AN35:AN38)</f>
        <v>0</v>
      </c>
      <c r="AO34" s="180"/>
      <c r="AP34" s="180">
        <f t="shared" si="74"/>
        <v>76</v>
      </c>
      <c r="AQ34" s="180">
        <f t="shared" si="74"/>
        <v>76</v>
      </c>
      <c r="AR34" s="180"/>
      <c r="AS34" s="180">
        <f t="shared" si="74"/>
        <v>0</v>
      </c>
      <c r="AT34" s="180">
        <f t="shared" si="74"/>
        <v>0</v>
      </c>
      <c r="AU34" s="180"/>
      <c r="AV34" s="180">
        <f t="shared" si="74"/>
        <v>0</v>
      </c>
      <c r="AW34" s="180">
        <f t="shared" si="74"/>
        <v>0</v>
      </c>
      <c r="AX34" s="180"/>
      <c r="AY34" s="180">
        <f t="shared" si="74"/>
        <v>110</v>
      </c>
      <c r="AZ34" s="180">
        <f t="shared" si="74"/>
        <v>110</v>
      </c>
      <c r="BA34" s="180"/>
      <c r="BB34" s="180">
        <f t="shared" si="74"/>
        <v>0</v>
      </c>
      <c r="BC34" s="180">
        <f t="shared" si="74"/>
        <v>0</v>
      </c>
      <c r="BD34" s="180"/>
      <c r="BE34" s="180">
        <f t="shared" si="74"/>
        <v>682</v>
      </c>
      <c r="BF34" s="180">
        <f t="shared" si="74"/>
        <v>682</v>
      </c>
      <c r="BG34" s="180"/>
      <c r="BH34" s="180">
        <f t="shared" si="74"/>
        <v>184</v>
      </c>
      <c r="BI34" s="180">
        <f t="shared" si="74"/>
        <v>184</v>
      </c>
      <c r="BJ34" s="180"/>
      <c r="BK34" s="180">
        <f t="shared" si="74"/>
        <v>130</v>
      </c>
      <c r="BL34" s="180">
        <f t="shared" si="74"/>
        <v>130</v>
      </c>
      <c r="BM34" s="180"/>
      <c r="BN34" s="180">
        <f t="shared" si="74"/>
        <v>0</v>
      </c>
      <c r="BO34" s="180">
        <f t="shared" si="74"/>
        <v>0</v>
      </c>
      <c r="BP34" s="180"/>
      <c r="BQ34" s="180">
        <f t="shared" si="74"/>
        <v>0</v>
      </c>
      <c r="BR34" s="180">
        <f t="shared" si="74"/>
        <v>0</v>
      </c>
      <c r="BS34" s="180"/>
      <c r="BT34" s="180">
        <f t="shared" si="74"/>
        <v>181</v>
      </c>
      <c r="BU34" s="180">
        <f t="shared" si="74"/>
        <v>181</v>
      </c>
      <c r="BV34" s="180"/>
      <c r="BW34" s="180">
        <f t="shared" si="74"/>
        <v>0</v>
      </c>
      <c r="BX34" s="180">
        <f t="shared" si="74"/>
        <v>0</v>
      </c>
      <c r="BY34" s="180"/>
      <c r="BZ34" s="180">
        <f t="shared" si="74"/>
        <v>60</v>
      </c>
      <c r="CA34" s="180">
        <f t="shared" si="74"/>
        <v>60</v>
      </c>
      <c r="CB34" s="180"/>
      <c r="CC34" s="180">
        <f t="shared" si="74"/>
        <v>0</v>
      </c>
      <c r="CD34" s="180">
        <f t="shared" si="74"/>
        <v>0</v>
      </c>
      <c r="CE34" s="180"/>
      <c r="CF34" s="180">
        <f t="shared" si="74"/>
        <v>145</v>
      </c>
      <c r="CG34" s="180">
        <f t="shared" si="74"/>
        <v>145</v>
      </c>
      <c r="CH34" s="180"/>
      <c r="CI34" s="180">
        <f t="shared" si="74"/>
        <v>0</v>
      </c>
      <c r="CJ34" s="180">
        <f t="shared" si="74"/>
        <v>0</v>
      </c>
      <c r="CK34" s="180"/>
      <c r="CL34" s="180">
        <f t="shared" si="74"/>
        <v>0</v>
      </c>
      <c r="CM34" s="180">
        <f t="shared" si="74"/>
        <v>0</v>
      </c>
      <c r="CN34" s="180"/>
      <c r="CO34" s="180">
        <f t="shared" si="74"/>
        <v>86</v>
      </c>
      <c r="CP34" s="180">
        <f t="shared" si="74"/>
        <v>86</v>
      </c>
      <c r="CQ34" s="180"/>
      <c r="CR34" s="180">
        <f t="shared" si="74"/>
        <v>56</v>
      </c>
      <c r="CS34" s="180">
        <f t="shared" si="74"/>
        <v>56</v>
      </c>
      <c r="CT34" s="180"/>
      <c r="CU34" s="180">
        <f t="shared" si="74"/>
        <v>574</v>
      </c>
      <c r="CV34" s="180">
        <f t="shared" si="74"/>
        <v>574</v>
      </c>
      <c r="CW34" s="180"/>
      <c r="CX34" s="180">
        <f t="shared" si="74"/>
        <v>179</v>
      </c>
      <c r="CY34" s="180">
        <f t="shared" si="74"/>
        <v>179</v>
      </c>
      <c r="CZ34" s="180"/>
      <c r="DA34" s="180">
        <f t="shared" ref="DA34:FG34" si="75">SUM(DA35:DA38)</f>
        <v>0</v>
      </c>
      <c r="DB34" s="180">
        <f t="shared" si="75"/>
        <v>0</v>
      </c>
      <c r="DC34" s="180"/>
      <c r="DD34" s="180">
        <f t="shared" si="75"/>
        <v>81</v>
      </c>
      <c r="DE34" s="180">
        <f t="shared" si="75"/>
        <v>81</v>
      </c>
      <c r="DF34" s="180"/>
      <c r="DG34" s="180">
        <f t="shared" si="75"/>
        <v>272</v>
      </c>
      <c r="DH34" s="180">
        <f t="shared" si="75"/>
        <v>272</v>
      </c>
      <c r="DI34" s="180"/>
      <c r="DJ34" s="180">
        <f t="shared" si="75"/>
        <v>0</v>
      </c>
      <c r="DK34" s="180">
        <f t="shared" si="75"/>
        <v>0</v>
      </c>
      <c r="DL34" s="180"/>
      <c r="DM34" s="180">
        <f t="shared" si="75"/>
        <v>0</v>
      </c>
      <c r="DN34" s="180">
        <f t="shared" si="75"/>
        <v>0</v>
      </c>
      <c r="DO34" s="180"/>
      <c r="DP34" s="180">
        <f t="shared" si="75"/>
        <v>156</v>
      </c>
      <c r="DQ34" s="180">
        <f t="shared" si="75"/>
        <v>156</v>
      </c>
      <c r="DR34" s="180"/>
      <c r="DS34" s="180">
        <f t="shared" si="75"/>
        <v>256</v>
      </c>
      <c r="DT34" s="180">
        <f t="shared" si="75"/>
        <v>256</v>
      </c>
      <c r="DU34" s="180"/>
      <c r="DV34" s="180">
        <f t="shared" si="75"/>
        <v>0</v>
      </c>
      <c r="DW34" s="180">
        <f t="shared" si="75"/>
        <v>0</v>
      </c>
      <c r="DX34" s="180"/>
      <c r="DY34" s="180">
        <f t="shared" si="75"/>
        <v>0</v>
      </c>
      <c r="DZ34" s="180">
        <f t="shared" si="75"/>
        <v>0</v>
      </c>
      <c r="EA34" s="180"/>
      <c r="EB34" s="180">
        <f t="shared" si="75"/>
        <v>110</v>
      </c>
      <c r="EC34" s="180">
        <f t="shared" si="75"/>
        <v>110</v>
      </c>
      <c r="ED34" s="180"/>
      <c r="EE34" s="180">
        <f t="shared" si="75"/>
        <v>0</v>
      </c>
      <c r="EF34" s="180">
        <f t="shared" si="75"/>
        <v>0</v>
      </c>
      <c r="EG34" s="180"/>
      <c r="EH34" s="180">
        <f t="shared" si="75"/>
        <v>0</v>
      </c>
      <c r="EI34" s="180">
        <f t="shared" si="75"/>
        <v>0</v>
      </c>
      <c r="EJ34" s="180"/>
      <c r="EK34" s="180">
        <f t="shared" si="75"/>
        <v>0</v>
      </c>
      <c r="EL34" s="180">
        <f t="shared" si="75"/>
        <v>0</v>
      </c>
      <c r="EM34" s="180"/>
      <c r="EN34" s="180">
        <f t="shared" si="75"/>
        <v>0</v>
      </c>
      <c r="EO34" s="180">
        <f t="shared" si="75"/>
        <v>0</v>
      </c>
      <c r="EP34" s="180"/>
      <c r="EQ34" s="180">
        <f t="shared" si="75"/>
        <v>20</v>
      </c>
      <c r="ER34" s="180">
        <f t="shared" si="75"/>
        <v>20</v>
      </c>
      <c r="ES34" s="180"/>
      <c r="ET34" s="180">
        <f t="shared" si="75"/>
        <v>0</v>
      </c>
      <c r="EU34" s="180">
        <f t="shared" si="75"/>
        <v>0</v>
      </c>
      <c r="EV34" s="180"/>
      <c r="EW34" s="180">
        <f t="shared" si="75"/>
        <v>0</v>
      </c>
      <c r="EX34" s="180">
        <f t="shared" si="75"/>
        <v>0</v>
      </c>
      <c r="EY34" s="180"/>
      <c r="EZ34" s="180">
        <f t="shared" si="75"/>
        <v>460</v>
      </c>
      <c r="FA34" s="180">
        <f t="shared" si="75"/>
        <v>460</v>
      </c>
      <c r="FB34" s="180"/>
      <c r="FC34" s="180">
        <f t="shared" si="75"/>
        <v>120</v>
      </c>
      <c r="FD34" s="180">
        <f t="shared" si="75"/>
        <v>120</v>
      </c>
      <c r="FE34" s="180"/>
      <c r="FF34" s="180">
        <f t="shared" si="75"/>
        <v>874</v>
      </c>
      <c r="FG34" s="180">
        <f t="shared" si="75"/>
        <v>874</v>
      </c>
      <c r="FH34" s="134"/>
      <c r="FI34" s="181">
        <f t="shared" si="70"/>
        <v>6683</v>
      </c>
      <c r="FJ34" s="181">
        <f t="shared" si="63"/>
        <v>6683</v>
      </c>
      <c r="FK34" s="134"/>
      <c r="FL34" s="221"/>
      <c r="FM34" s="221"/>
      <c r="FN34" s="221"/>
      <c r="FO34" s="221"/>
      <c r="FP34" s="221"/>
      <c r="FQ34" s="221"/>
      <c r="FR34" s="221"/>
      <c r="FS34" s="221"/>
      <c r="FT34" s="221"/>
      <c r="FU34" s="221"/>
      <c r="FV34" s="221"/>
      <c r="FW34" s="221"/>
      <c r="FX34" s="221"/>
      <c r="FY34" s="221"/>
      <c r="FZ34" s="221"/>
      <c r="GA34" s="221"/>
      <c r="GB34" s="221"/>
      <c r="GC34" s="221"/>
      <c r="GD34" s="221"/>
      <c r="GE34" s="221"/>
      <c r="GF34" s="221"/>
      <c r="GG34" s="221"/>
      <c r="GH34" s="221"/>
      <c r="GI34" s="221"/>
      <c r="GJ34" s="221"/>
      <c r="GK34" s="221"/>
      <c r="GL34" s="221"/>
      <c r="GM34" s="221"/>
      <c r="GN34" s="221"/>
      <c r="GO34" s="221"/>
      <c r="GP34" s="221"/>
      <c r="GQ34" s="221"/>
      <c r="GR34" s="221"/>
      <c r="GS34" s="221"/>
      <c r="GT34" s="221"/>
      <c r="GU34" s="221"/>
      <c r="GV34" s="221"/>
      <c r="GW34" s="221"/>
      <c r="GX34" s="221"/>
      <c r="GY34" s="221"/>
      <c r="GZ34" s="221"/>
      <c r="HA34" s="221"/>
      <c r="HB34" s="221"/>
      <c r="HC34" s="221"/>
      <c r="HD34" s="221"/>
      <c r="HE34" s="221"/>
      <c r="HF34" s="221"/>
      <c r="HG34" s="221"/>
      <c r="HH34" s="221"/>
      <c r="HI34" s="221"/>
      <c r="HJ34" s="221"/>
      <c r="HK34" s="221"/>
      <c r="HL34" s="221"/>
      <c r="HM34" s="221"/>
      <c r="HN34" s="221"/>
      <c r="HO34" s="221"/>
      <c r="HP34" s="221"/>
      <c r="HQ34" s="221"/>
      <c r="HR34" s="221"/>
      <c r="HS34" s="221"/>
      <c r="HT34" s="221"/>
      <c r="HU34" s="221"/>
      <c r="HV34" s="221"/>
      <c r="HW34" s="221"/>
      <c r="HX34" s="221"/>
      <c r="HY34" s="221"/>
      <c r="HZ34" s="221"/>
      <c r="IA34" s="221"/>
      <c r="IB34" s="221"/>
      <c r="IC34" s="221"/>
      <c r="ID34" s="221"/>
      <c r="IE34" s="221"/>
      <c r="IF34" s="221"/>
      <c r="IG34" s="221"/>
      <c r="IH34" s="221"/>
      <c r="II34" s="221"/>
      <c r="IJ34" s="221"/>
      <c r="IK34" s="221"/>
      <c r="IL34" s="221"/>
      <c r="IM34" s="221"/>
      <c r="IN34" s="221"/>
      <c r="IO34" s="221"/>
      <c r="IP34" s="221"/>
      <c r="IQ34" s="221"/>
      <c r="IR34" s="221"/>
      <c r="IS34" s="221"/>
      <c r="IT34" s="221"/>
      <c r="IU34" s="221"/>
      <c r="IV34" s="221"/>
      <c r="IW34" s="221"/>
      <c r="IX34" s="221"/>
      <c r="IY34" s="221"/>
      <c r="IZ34" s="221"/>
      <c r="JA34" s="221"/>
      <c r="JB34" s="221"/>
      <c r="JC34" s="221"/>
      <c r="JD34" s="221"/>
      <c r="JE34" s="221"/>
      <c r="JF34" s="221"/>
      <c r="JG34" s="221"/>
      <c r="JH34" s="221"/>
      <c r="JI34" s="221"/>
      <c r="JJ34" s="221"/>
      <c r="JK34" s="221"/>
      <c r="JL34" s="221"/>
      <c r="JM34" s="221"/>
      <c r="JN34" s="221"/>
      <c r="JO34" s="221"/>
      <c r="JP34" s="221"/>
      <c r="JQ34" s="221"/>
      <c r="JR34" s="221"/>
      <c r="JS34" s="221"/>
      <c r="JT34" s="221"/>
      <c r="JU34" s="221"/>
      <c r="JV34" s="221"/>
      <c r="JW34" s="221"/>
      <c r="JX34" s="221"/>
      <c r="JY34" s="221"/>
      <c r="JZ34" s="221"/>
      <c r="KA34" s="221"/>
      <c r="KB34" s="221"/>
      <c r="KC34" s="221"/>
      <c r="KD34" s="221"/>
      <c r="KE34" s="221"/>
      <c r="KF34" s="221"/>
      <c r="KG34" s="221"/>
      <c r="KH34" s="221"/>
      <c r="KI34" s="221"/>
      <c r="KJ34" s="221"/>
      <c r="KK34" s="221"/>
      <c r="KL34" s="221"/>
      <c r="KM34" s="221"/>
      <c r="KN34" s="221"/>
      <c r="KO34" s="221"/>
      <c r="KP34" s="221"/>
      <c r="KQ34" s="221"/>
      <c r="KR34" s="221"/>
      <c r="KS34" s="221"/>
      <c r="KT34" s="221"/>
      <c r="KU34" s="221"/>
    </row>
    <row r="35" spans="1:307" ht="15.75" x14ac:dyDescent="0.25">
      <c r="A35" s="40" t="s">
        <v>200</v>
      </c>
      <c r="B35" s="41" t="s">
        <v>13</v>
      </c>
      <c r="C35" s="29"/>
      <c r="D35" s="29"/>
      <c r="E35" s="29"/>
      <c r="F35" s="29"/>
      <c r="G35" s="29"/>
      <c r="H35" s="29"/>
      <c r="I35" s="29"/>
      <c r="J35" s="29"/>
      <c r="K35" s="29"/>
      <c r="L35" s="29">
        <v>362</v>
      </c>
      <c r="M35" s="29">
        <v>362</v>
      </c>
      <c r="N35" s="29"/>
      <c r="O35" s="29">
        <v>180</v>
      </c>
      <c r="P35" s="29">
        <v>180</v>
      </c>
      <c r="Q35" s="29"/>
      <c r="R35" s="29">
        <v>578</v>
      </c>
      <c r="S35" s="29">
        <v>578</v>
      </c>
      <c r="T35" s="29"/>
      <c r="U35" s="29">
        <v>40</v>
      </c>
      <c r="V35" s="29">
        <v>40</v>
      </c>
      <c r="W35" s="29"/>
      <c r="X35" s="182">
        <v>50</v>
      </c>
      <c r="Y35" s="183">
        <v>50</v>
      </c>
      <c r="Z35" s="29"/>
      <c r="AA35" s="29"/>
      <c r="AB35" s="29"/>
      <c r="AC35" s="29"/>
      <c r="AD35" s="29">
        <v>20</v>
      </c>
      <c r="AE35" s="29">
        <v>20</v>
      </c>
      <c r="AF35" s="29"/>
      <c r="AG35" s="29"/>
      <c r="AH35" s="29"/>
      <c r="AI35" s="29"/>
      <c r="AJ35" s="29">
        <v>230</v>
      </c>
      <c r="AK35" s="29">
        <v>230</v>
      </c>
      <c r="AL35" s="29"/>
      <c r="AM35" s="29"/>
      <c r="AN35" s="29"/>
      <c r="AO35" s="29"/>
      <c r="AP35" s="29">
        <v>60</v>
      </c>
      <c r="AQ35" s="29">
        <v>60</v>
      </c>
      <c r="AR35" s="29"/>
      <c r="AS35" s="29"/>
      <c r="AT35" s="29"/>
      <c r="AU35" s="29"/>
      <c r="AV35" s="29"/>
      <c r="AW35" s="29"/>
      <c r="AX35" s="29"/>
      <c r="AY35" s="29">
        <v>110</v>
      </c>
      <c r="AZ35" s="29">
        <v>110</v>
      </c>
      <c r="BA35" s="29"/>
      <c r="BB35" s="29"/>
      <c r="BC35" s="29"/>
      <c r="BD35" s="29"/>
      <c r="BE35" s="29">
        <v>435</v>
      </c>
      <c r="BF35" s="29">
        <v>435</v>
      </c>
      <c r="BG35" s="29"/>
      <c r="BH35" s="29">
        <v>120</v>
      </c>
      <c r="BI35" s="29">
        <v>120</v>
      </c>
      <c r="BJ35" s="29"/>
      <c r="BK35" s="29">
        <v>75</v>
      </c>
      <c r="BL35" s="29">
        <v>75</v>
      </c>
      <c r="BM35" s="29"/>
      <c r="BN35" s="29"/>
      <c r="BO35" s="29"/>
      <c r="BP35" s="29"/>
      <c r="BQ35" s="186"/>
      <c r="BR35" s="186"/>
      <c r="BS35" s="29"/>
      <c r="BT35" s="29">
        <v>151</v>
      </c>
      <c r="BU35" s="29">
        <v>151</v>
      </c>
      <c r="BV35" s="29"/>
      <c r="BW35" s="29"/>
      <c r="BX35" s="29"/>
      <c r="BY35" s="29"/>
      <c r="BZ35" s="29">
        <v>60</v>
      </c>
      <c r="CA35" s="29">
        <v>60</v>
      </c>
      <c r="CB35" s="29"/>
      <c r="CC35" s="29"/>
      <c r="CD35" s="29"/>
      <c r="CE35" s="29"/>
      <c r="CF35" s="29">
        <v>125</v>
      </c>
      <c r="CG35" s="29">
        <v>125</v>
      </c>
      <c r="CH35" s="29"/>
      <c r="CI35" s="29"/>
      <c r="CJ35" s="29"/>
      <c r="CK35" s="29"/>
      <c r="CL35" s="29"/>
      <c r="CM35" s="29"/>
      <c r="CN35" s="29"/>
      <c r="CO35" s="29">
        <v>86</v>
      </c>
      <c r="CP35" s="29">
        <v>86</v>
      </c>
      <c r="CQ35" s="29"/>
      <c r="CR35" s="29">
        <v>42</v>
      </c>
      <c r="CS35" s="29">
        <v>42</v>
      </c>
      <c r="CT35" s="29"/>
      <c r="CU35" s="29">
        <v>333</v>
      </c>
      <c r="CV35" s="29">
        <v>333</v>
      </c>
      <c r="CW35" s="29"/>
      <c r="CX35" s="29">
        <v>115</v>
      </c>
      <c r="CY35" s="29">
        <v>115</v>
      </c>
      <c r="CZ35" s="29"/>
      <c r="DA35" s="29"/>
      <c r="DB35" s="29"/>
      <c r="DC35" s="29"/>
      <c r="DD35" s="29">
        <v>40</v>
      </c>
      <c r="DE35" s="29">
        <v>40</v>
      </c>
      <c r="DF35" s="29"/>
      <c r="DG35" s="29">
        <v>252</v>
      </c>
      <c r="DH35" s="29">
        <v>252</v>
      </c>
      <c r="DI35" s="29"/>
      <c r="DJ35" s="29"/>
      <c r="DK35" s="29"/>
      <c r="DL35" s="29"/>
      <c r="DM35" s="29"/>
      <c r="DN35" s="29"/>
      <c r="DO35" s="29"/>
      <c r="DP35" s="29">
        <v>120</v>
      </c>
      <c r="DQ35" s="29">
        <v>120</v>
      </c>
      <c r="DR35" s="29"/>
      <c r="DS35" s="29">
        <v>220</v>
      </c>
      <c r="DT35" s="29">
        <v>220</v>
      </c>
      <c r="DU35" s="29"/>
      <c r="DV35" s="29"/>
      <c r="DW35" s="29"/>
      <c r="DX35" s="29"/>
      <c r="DY35" s="29"/>
      <c r="DZ35" s="29"/>
      <c r="EA35" s="29"/>
      <c r="EB35" s="29">
        <v>68</v>
      </c>
      <c r="EC35" s="29">
        <v>68</v>
      </c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>
        <v>20</v>
      </c>
      <c r="ER35" s="29">
        <v>20</v>
      </c>
      <c r="ES35" s="29"/>
      <c r="ET35" s="29"/>
      <c r="EU35" s="29"/>
      <c r="EV35" s="29"/>
      <c r="EW35" s="29"/>
      <c r="EX35" s="29"/>
      <c r="EY35" s="29"/>
      <c r="EZ35" s="29">
        <v>346</v>
      </c>
      <c r="FA35" s="29">
        <v>346</v>
      </c>
      <c r="FB35" s="29"/>
      <c r="FC35" s="29">
        <v>120</v>
      </c>
      <c r="FD35" s="29">
        <v>120</v>
      </c>
      <c r="FE35" s="29"/>
      <c r="FF35" s="29">
        <v>448</v>
      </c>
      <c r="FG35" s="29">
        <v>448</v>
      </c>
      <c r="FH35" s="29"/>
      <c r="FI35" s="184">
        <f t="shared" si="70"/>
        <v>4806</v>
      </c>
      <c r="FJ35" s="184">
        <f t="shared" si="63"/>
        <v>4806</v>
      </c>
      <c r="FK35" s="29"/>
    </row>
    <row r="36" spans="1:307" ht="15.75" x14ac:dyDescent="0.25">
      <c r="A36" s="40" t="s">
        <v>199</v>
      </c>
      <c r="B36" s="41" t="s">
        <v>13</v>
      </c>
      <c r="C36" s="29"/>
      <c r="D36" s="29"/>
      <c r="E36" s="29"/>
      <c r="F36" s="29"/>
      <c r="G36" s="29"/>
      <c r="H36" s="29"/>
      <c r="I36" s="29"/>
      <c r="J36" s="29"/>
      <c r="K36" s="29"/>
      <c r="L36" s="29">
        <v>96</v>
      </c>
      <c r="M36" s="29">
        <v>96</v>
      </c>
      <c r="N36" s="29"/>
      <c r="O36" s="29">
        <v>130</v>
      </c>
      <c r="P36" s="29">
        <v>130</v>
      </c>
      <c r="Q36" s="29"/>
      <c r="R36" s="29">
        <v>72</v>
      </c>
      <c r="S36" s="29">
        <v>72</v>
      </c>
      <c r="T36" s="29"/>
      <c r="U36" s="29">
        <v>16</v>
      </c>
      <c r="V36" s="29">
        <v>16</v>
      </c>
      <c r="W36" s="29"/>
      <c r="X36" s="182">
        <v>12</v>
      </c>
      <c r="Y36" s="183">
        <v>12</v>
      </c>
      <c r="Z36" s="29"/>
      <c r="AA36" s="29"/>
      <c r="AB36" s="29"/>
      <c r="AC36" s="29"/>
      <c r="AD36" s="29">
        <v>20</v>
      </c>
      <c r="AE36" s="29">
        <v>20</v>
      </c>
      <c r="AF36" s="29"/>
      <c r="AG36" s="29"/>
      <c r="AH36" s="29"/>
      <c r="AI36" s="29"/>
      <c r="AJ36" s="29">
        <v>34</v>
      </c>
      <c r="AK36" s="29">
        <v>34</v>
      </c>
      <c r="AL36" s="29"/>
      <c r="AM36" s="29"/>
      <c r="AN36" s="29"/>
      <c r="AO36" s="29"/>
      <c r="AP36" s="29">
        <v>16</v>
      </c>
      <c r="AQ36" s="29">
        <v>16</v>
      </c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>
        <v>247</v>
      </c>
      <c r="BF36" s="29">
        <v>247</v>
      </c>
      <c r="BG36" s="29"/>
      <c r="BH36" s="29">
        <v>64</v>
      </c>
      <c r="BI36" s="29">
        <v>64</v>
      </c>
      <c r="BJ36" s="29"/>
      <c r="BK36" s="29">
        <v>55</v>
      </c>
      <c r="BL36" s="29">
        <v>55</v>
      </c>
      <c r="BM36" s="29"/>
      <c r="BN36" s="29"/>
      <c r="BO36" s="29"/>
      <c r="BP36" s="29"/>
      <c r="BQ36" s="186"/>
      <c r="BR36" s="186"/>
      <c r="BS36" s="29"/>
      <c r="BT36" s="29">
        <v>30</v>
      </c>
      <c r="BU36" s="29">
        <v>30</v>
      </c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>
        <v>20</v>
      </c>
      <c r="CG36" s="29">
        <v>20</v>
      </c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>
        <v>14</v>
      </c>
      <c r="CS36" s="29">
        <v>14</v>
      </c>
      <c r="CT36" s="29"/>
      <c r="CU36" s="29">
        <v>241</v>
      </c>
      <c r="CV36" s="29">
        <v>241</v>
      </c>
      <c r="CW36" s="29"/>
      <c r="CX36" s="29">
        <v>64</v>
      </c>
      <c r="CY36" s="29">
        <v>64</v>
      </c>
      <c r="CZ36" s="29"/>
      <c r="DA36" s="29"/>
      <c r="DB36" s="29"/>
      <c r="DC36" s="29"/>
      <c r="DD36" s="29">
        <v>41</v>
      </c>
      <c r="DE36" s="29">
        <v>41</v>
      </c>
      <c r="DF36" s="29"/>
      <c r="DG36" s="29">
        <v>20</v>
      </c>
      <c r="DH36" s="29">
        <v>20</v>
      </c>
      <c r="DI36" s="29"/>
      <c r="DJ36" s="29"/>
      <c r="DK36" s="29"/>
      <c r="DL36" s="29"/>
      <c r="DM36" s="29"/>
      <c r="DN36" s="29"/>
      <c r="DO36" s="29"/>
      <c r="DP36" s="29">
        <v>36</v>
      </c>
      <c r="DQ36" s="29">
        <v>36</v>
      </c>
      <c r="DR36" s="29"/>
      <c r="DS36" s="29">
        <v>36</v>
      </c>
      <c r="DT36" s="29">
        <v>36</v>
      </c>
      <c r="DU36" s="29"/>
      <c r="DV36" s="29"/>
      <c r="DW36" s="29"/>
      <c r="DX36" s="29"/>
      <c r="DY36" s="29"/>
      <c r="DZ36" s="29"/>
      <c r="EA36" s="29"/>
      <c r="EB36" s="29">
        <v>42</v>
      </c>
      <c r="EC36" s="29">
        <v>42</v>
      </c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>
        <v>102</v>
      </c>
      <c r="FA36" s="29">
        <v>102</v>
      </c>
      <c r="FB36" s="29"/>
      <c r="FC36" s="29"/>
      <c r="FD36" s="29"/>
      <c r="FE36" s="29"/>
      <c r="FF36" s="187">
        <v>426</v>
      </c>
      <c r="FG36" s="187">
        <v>426</v>
      </c>
      <c r="FH36" s="29"/>
      <c r="FI36" s="184">
        <f t="shared" si="70"/>
        <v>1834</v>
      </c>
      <c r="FJ36" s="184">
        <f t="shared" si="63"/>
        <v>1834</v>
      </c>
      <c r="FK36" s="29"/>
    </row>
    <row r="37" spans="1:307" ht="15.75" x14ac:dyDescent="0.25">
      <c r="A37" s="40" t="s">
        <v>63</v>
      </c>
      <c r="B37" s="41" t="s">
        <v>13</v>
      </c>
      <c r="C37" s="29"/>
      <c r="D37" s="29"/>
      <c r="E37" s="29"/>
      <c r="F37" s="29"/>
      <c r="G37" s="29"/>
      <c r="H37" s="29"/>
      <c r="I37" s="29"/>
      <c r="J37" s="29"/>
      <c r="K37" s="29"/>
      <c r="L37" s="29">
        <v>8</v>
      </c>
      <c r="M37" s="29">
        <v>8</v>
      </c>
      <c r="N37" s="29"/>
      <c r="O37" s="29"/>
      <c r="P37" s="29"/>
      <c r="Q37" s="29"/>
      <c r="R37" s="29">
        <v>16</v>
      </c>
      <c r="S37" s="29">
        <v>16</v>
      </c>
      <c r="T37" s="29"/>
      <c r="U37" s="29"/>
      <c r="V37" s="29"/>
      <c r="W37" s="29"/>
      <c r="X37" s="185"/>
      <c r="Y37" s="186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186"/>
      <c r="BR37" s="186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9"/>
      <c r="DT37" s="29"/>
      <c r="DU37" s="29"/>
      <c r="DV37" s="29"/>
      <c r="DW37" s="29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  <c r="EV37" s="29"/>
      <c r="EW37" s="29"/>
      <c r="EX37" s="29"/>
      <c r="EY37" s="29"/>
      <c r="EZ37" s="29">
        <v>8</v>
      </c>
      <c r="FA37" s="29">
        <v>8</v>
      </c>
      <c r="FB37" s="29"/>
      <c r="FC37" s="29"/>
      <c r="FD37" s="29"/>
      <c r="FE37" s="29"/>
      <c r="FF37" s="29"/>
      <c r="FG37" s="29"/>
      <c r="FH37" s="29"/>
      <c r="FI37" s="184">
        <f t="shared" si="70"/>
        <v>32</v>
      </c>
      <c r="FJ37" s="184">
        <f t="shared" si="63"/>
        <v>32</v>
      </c>
      <c r="FK37" s="29"/>
    </row>
    <row r="38" spans="1:307" ht="15.75" x14ac:dyDescent="0.25">
      <c r="A38" s="40" t="s">
        <v>78</v>
      </c>
      <c r="B38" s="41" t="s">
        <v>13</v>
      </c>
      <c r="C38" s="29"/>
      <c r="D38" s="29"/>
      <c r="E38" s="29"/>
      <c r="F38" s="29"/>
      <c r="G38" s="29"/>
      <c r="H38" s="29"/>
      <c r="I38" s="29"/>
      <c r="J38" s="29"/>
      <c r="K38" s="29"/>
      <c r="L38" s="29">
        <v>2</v>
      </c>
      <c r="M38" s="29">
        <v>2</v>
      </c>
      <c r="N38" s="29"/>
      <c r="O38" s="29"/>
      <c r="P38" s="29"/>
      <c r="Q38" s="29"/>
      <c r="R38" s="29">
        <v>5</v>
      </c>
      <c r="S38" s="29">
        <v>5</v>
      </c>
      <c r="T38" s="29"/>
      <c r="U38" s="29"/>
      <c r="V38" s="29"/>
      <c r="W38" s="29"/>
      <c r="X38" s="185"/>
      <c r="Y38" s="186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186"/>
      <c r="BR38" s="186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  <c r="DS38" s="29"/>
      <c r="DT38" s="29"/>
      <c r="DU38" s="29"/>
      <c r="DV38" s="29"/>
      <c r="DW38" s="29"/>
      <c r="DX38" s="29"/>
      <c r="DY38" s="29"/>
      <c r="DZ38" s="29"/>
      <c r="EA38" s="29"/>
      <c r="EB38" s="29"/>
      <c r="EC38" s="29"/>
      <c r="ED38" s="29"/>
      <c r="EE38" s="29"/>
      <c r="EF38" s="29"/>
      <c r="EG38" s="29"/>
      <c r="EH38" s="29"/>
      <c r="EI38" s="29"/>
      <c r="EJ38" s="29"/>
      <c r="EK38" s="29"/>
      <c r="EL38" s="29"/>
      <c r="EM38" s="29"/>
      <c r="EN38" s="29"/>
      <c r="EO38" s="29"/>
      <c r="EP38" s="29"/>
      <c r="EQ38" s="29"/>
      <c r="ER38" s="29"/>
      <c r="ES38" s="29"/>
      <c r="ET38" s="29"/>
      <c r="EU38" s="29"/>
      <c r="EV38" s="29"/>
      <c r="EW38" s="29"/>
      <c r="EX38" s="29"/>
      <c r="EY38" s="29"/>
      <c r="EZ38" s="29">
        <v>4</v>
      </c>
      <c r="FA38" s="29">
        <v>4</v>
      </c>
      <c r="FB38" s="29"/>
      <c r="FC38" s="29"/>
      <c r="FD38" s="29"/>
      <c r="FE38" s="29"/>
      <c r="FF38" s="29"/>
      <c r="FG38" s="29"/>
      <c r="FH38" s="29"/>
      <c r="FI38" s="184">
        <f t="shared" si="70"/>
        <v>11</v>
      </c>
      <c r="FJ38" s="184">
        <f t="shared" si="63"/>
        <v>11</v>
      </c>
      <c r="FK38" s="29"/>
    </row>
    <row r="39" spans="1:307" s="135" customFormat="1" ht="17.25" customHeight="1" x14ac:dyDescent="0.25">
      <c r="A39" s="136" t="s">
        <v>59</v>
      </c>
      <c r="B39" s="131" t="s">
        <v>13</v>
      </c>
      <c r="C39" s="180">
        <f>C40+C41+C42+C43</f>
        <v>500</v>
      </c>
      <c r="D39" s="180">
        <f>D40+D41+D42+D43</f>
        <v>500</v>
      </c>
      <c r="E39" s="133"/>
      <c r="F39" s="179">
        <f>F40+F41+F42+F43</f>
        <v>0</v>
      </c>
      <c r="G39" s="180">
        <f>G40+G41+G42+G43</f>
        <v>0</v>
      </c>
      <c r="H39" s="137"/>
      <c r="I39" s="180">
        <f>I40+I41+I42+I43</f>
        <v>0</v>
      </c>
      <c r="J39" s="180">
        <f>J40+J41+J42+J43</f>
        <v>0</v>
      </c>
      <c r="K39" s="134"/>
      <c r="L39" s="179">
        <f>L40+L41+L42+L43</f>
        <v>0</v>
      </c>
      <c r="M39" s="180">
        <f>M40+M41+M42+M43</f>
        <v>0</v>
      </c>
      <c r="N39" s="134"/>
      <c r="O39" s="179">
        <f>O40+O41+O42+O43</f>
        <v>0</v>
      </c>
      <c r="P39" s="180">
        <f>P40+P41+P42+P43</f>
        <v>0</v>
      </c>
      <c r="Q39" s="134"/>
      <c r="R39" s="179">
        <f>R40+R41+R42+R43</f>
        <v>0</v>
      </c>
      <c r="S39" s="180">
        <f>S40+S41+S42+S43</f>
        <v>0</v>
      </c>
      <c r="T39" s="179"/>
      <c r="U39" s="179">
        <f>U40+U41+U42+U43</f>
        <v>32</v>
      </c>
      <c r="V39" s="180">
        <f>V40+V41+V42+V43</f>
        <v>32</v>
      </c>
      <c r="W39" s="134"/>
      <c r="X39" s="179">
        <f t="shared" si="64"/>
        <v>319</v>
      </c>
      <c r="Y39" s="180">
        <f t="shared" si="71"/>
        <v>319</v>
      </c>
      <c r="Z39" s="134"/>
      <c r="AA39" s="180">
        <f>SUM(AA40:AA43)</f>
        <v>0</v>
      </c>
      <c r="AB39" s="180">
        <f>SUM(AB40:AB43)</f>
        <v>0</v>
      </c>
      <c r="AC39" s="134"/>
      <c r="AD39" s="180">
        <f>AD40+AD41+AD42+AD43</f>
        <v>0</v>
      </c>
      <c r="AE39" s="180">
        <f>AE40+AE41+AE42+AE43</f>
        <v>0</v>
      </c>
      <c r="AF39" s="134"/>
      <c r="AG39" s="180">
        <f>AG40+AG41+AG42+AG43</f>
        <v>45</v>
      </c>
      <c r="AH39" s="180">
        <f>AH40+AH41+AH42+AH43</f>
        <v>45</v>
      </c>
      <c r="AI39" s="134"/>
      <c r="AJ39" s="180">
        <f>AJ40+AJ41+AJ42+AJ43</f>
        <v>143</v>
      </c>
      <c r="AK39" s="180">
        <f>AK40+AK41+AK42+AK43</f>
        <v>143</v>
      </c>
      <c r="AL39" s="134"/>
      <c r="AM39" s="180">
        <f>SUM(AM40:AM43)</f>
        <v>227</v>
      </c>
      <c r="AN39" s="180">
        <f t="shared" ref="AN39:CY39" si="76">SUM(AN40:AN43)</f>
        <v>227</v>
      </c>
      <c r="AO39" s="180"/>
      <c r="AP39" s="180">
        <f t="shared" si="76"/>
        <v>40</v>
      </c>
      <c r="AQ39" s="180">
        <f t="shared" si="76"/>
        <v>40</v>
      </c>
      <c r="AR39" s="180"/>
      <c r="AS39" s="180">
        <f t="shared" si="76"/>
        <v>312</v>
      </c>
      <c r="AT39" s="180">
        <f t="shared" si="76"/>
        <v>312</v>
      </c>
      <c r="AU39" s="180"/>
      <c r="AV39" s="180">
        <f t="shared" si="76"/>
        <v>0</v>
      </c>
      <c r="AW39" s="180">
        <f t="shared" si="76"/>
        <v>0</v>
      </c>
      <c r="AX39" s="180"/>
      <c r="AY39" s="180">
        <f t="shared" si="76"/>
        <v>0</v>
      </c>
      <c r="AZ39" s="180">
        <f t="shared" si="76"/>
        <v>0</v>
      </c>
      <c r="BA39" s="180"/>
      <c r="BB39" s="180">
        <f t="shared" si="76"/>
        <v>0</v>
      </c>
      <c r="BC39" s="180">
        <f t="shared" si="76"/>
        <v>0</v>
      </c>
      <c r="BD39" s="180"/>
      <c r="BE39" s="180">
        <f t="shared" si="76"/>
        <v>89</v>
      </c>
      <c r="BF39" s="180">
        <f t="shared" si="76"/>
        <v>89</v>
      </c>
      <c r="BG39" s="180"/>
      <c r="BH39" s="180">
        <f t="shared" si="76"/>
        <v>0</v>
      </c>
      <c r="BI39" s="180">
        <f t="shared" si="76"/>
        <v>0</v>
      </c>
      <c r="BJ39" s="180"/>
      <c r="BK39" s="180">
        <f t="shared" si="76"/>
        <v>0</v>
      </c>
      <c r="BL39" s="180">
        <f t="shared" si="76"/>
        <v>0</v>
      </c>
      <c r="BM39" s="180"/>
      <c r="BN39" s="180">
        <f t="shared" si="76"/>
        <v>60</v>
      </c>
      <c r="BO39" s="180">
        <f t="shared" si="76"/>
        <v>60</v>
      </c>
      <c r="BP39" s="180"/>
      <c r="BQ39" s="180">
        <f t="shared" si="76"/>
        <v>150</v>
      </c>
      <c r="BR39" s="180">
        <f t="shared" si="76"/>
        <v>150</v>
      </c>
      <c r="BS39" s="180"/>
      <c r="BT39" s="180">
        <f t="shared" si="76"/>
        <v>200</v>
      </c>
      <c r="BU39" s="180">
        <f t="shared" si="76"/>
        <v>200</v>
      </c>
      <c r="BV39" s="180"/>
      <c r="BW39" s="180">
        <f t="shared" si="76"/>
        <v>0</v>
      </c>
      <c r="BX39" s="180">
        <f t="shared" si="76"/>
        <v>0</v>
      </c>
      <c r="BY39" s="180"/>
      <c r="BZ39" s="180">
        <f t="shared" si="76"/>
        <v>0</v>
      </c>
      <c r="CA39" s="180">
        <f t="shared" si="76"/>
        <v>0</v>
      </c>
      <c r="CB39" s="180"/>
      <c r="CC39" s="180">
        <f t="shared" si="76"/>
        <v>32</v>
      </c>
      <c r="CD39" s="180">
        <f t="shared" si="76"/>
        <v>32</v>
      </c>
      <c r="CE39" s="180"/>
      <c r="CF39" s="180">
        <f t="shared" si="76"/>
        <v>0</v>
      </c>
      <c r="CG39" s="180">
        <f t="shared" si="76"/>
        <v>0</v>
      </c>
      <c r="CH39" s="180"/>
      <c r="CI39" s="180">
        <f t="shared" si="76"/>
        <v>0</v>
      </c>
      <c r="CJ39" s="180">
        <f t="shared" si="76"/>
        <v>0</v>
      </c>
      <c r="CK39" s="180"/>
      <c r="CL39" s="180">
        <f t="shared" si="76"/>
        <v>0</v>
      </c>
      <c r="CM39" s="180">
        <f t="shared" si="76"/>
        <v>0</v>
      </c>
      <c r="CN39" s="180"/>
      <c r="CO39" s="180">
        <f t="shared" si="76"/>
        <v>0</v>
      </c>
      <c r="CP39" s="180">
        <f t="shared" si="76"/>
        <v>0</v>
      </c>
      <c r="CQ39" s="180"/>
      <c r="CR39" s="180">
        <f t="shared" si="76"/>
        <v>0</v>
      </c>
      <c r="CS39" s="180">
        <f t="shared" si="76"/>
        <v>0</v>
      </c>
      <c r="CT39" s="180"/>
      <c r="CU39" s="180">
        <f t="shared" si="76"/>
        <v>0</v>
      </c>
      <c r="CV39" s="180">
        <f t="shared" si="76"/>
        <v>0</v>
      </c>
      <c r="CW39" s="180"/>
      <c r="CX39" s="180">
        <f t="shared" si="76"/>
        <v>0</v>
      </c>
      <c r="CY39" s="180">
        <f t="shared" si="76"/>
        <v>0</v>
      </c>
      <c r="CZ39" s="180"/>
      <c r="DA39" s="180">
        <f t="shared" ref="DA39:FG39" si="77">SUM(DA40:DA43)</f>
        <v>538</v>
      </c>
      <c r="DB39" s="180">
        <f t="shared" si="77"/>
        <v>538</v>
      </c>
      <c r="DC39" s="180"/>
      <c r="DD39" s="180">
        <f t="shared" si="77"/>
        <v>0</v>
      </c>
      <c r="DE39" s="180">
        <f t="shared" si="77"/>
        <v>0</v>
      </c>
      <c r="DF39" s="180"/>
      <c r="DG39" s="180">
        <f t="shared" si="77"/>
        <v>40</v>
      </c>
      <c r="DH39" s="180">
        <f t="shared" si="77"/>
        <v>40</v>
      </c>
      <c r="DI39" s="180"/>
      <c r="DJ39" s="180">
        <f t="shared" si="77"/>
        <v>0</v>
      </c>
      <c r="DK39" s="180">
        <f t="shared" si="77"/>
        <v>0</v>
      </c>
      <c r="DL39" s="180"/>
      <c r="DM39" s="180">
        <f t="shared" si="77"/>
        <v>140</v>
      </c>
      <c r="DN39" s="180">
        <f t="shared" si="77"/>
        <v>140</v>
      </c>
      <c r="DO39" s="180"/>
      <c r="DP39" s="180">
        <f t="shared" si="77"/>
        <v>40</v>
      </c>
      <c r="DQ39" s="180">
        <f t="shared" si="77"/>
        <v>40</v>
      </c>
      <c r="DR39" s="180"/>
      <c r="DS39" s="180">
        <f t="shared" si="77"/>
        <v>16</v>
      </c>
      <c r="DT39" s="180">
        <f t="shared" si="77"/>
        <v>16</v>
      </c>
      <c r="DU39" s="180"/>
      <c r="DV39" s="180">
        <f t="shared" si="77"/>
        <v>217</v>
      </c>
      <c r="DW39" s="180">
        <f t="shared" si="77"/>
        <v>217</v>
      </c>
      <c r="DX39" s="180"/>
      <c r="DY39" s="180">
        <f t="shared" si="77"/>
        <v>0</v>
      </c>
      <c r="DZ39" s="180">
        <f t="shared" si="77"/>
        <v>0</v>
      </c>
      <c r="EA39" s="180"/>
      <c r="EB39" s="180">
        <f t="shared" si="77"/>
        <v>0</v>
      </c>
      <c r="EC39" s="180">
        <f t="shared" si="77"/>
        <v>0</v>
      </c>
      <c r="ED39" s="180"/>
      <c r="EE39" s="180">
        <f t="shared" si="77"/>
        <v>0</v>
      </c>
      <c r="EF39" s="180">
        <f t="shared" si="77"/>
        <v>0</v>
      </c>
      <c r="EG39" s="180"/>
      <c r="EH39" s="180">
        <f t="shared" si="77"/>
        <v>1060</v>
      </c>
      <c r="EI39" s="180">
        <f t="shared" si="77"/>
        <v>1060</v>
      </c>
      <c r="EJ39" s="180"/>
      <c r="EK39" s="180">
        <f t="shared" si="77"/>
        <v>0</v>
      </c>
      <c r="EL39" s="180">
        <f t="shared" si="77"/>
        <v>0</v>
      </c>
      <c r="EM39" s="180"/>
      <c r="EN39" s="180">
        <f t="shared" si="77"/>
        <v>0</v>
      </c>
      <c r="EO39" s="180">
        <f t="shared" si="77"/>
        <v>0</v>
      </c>
      <c r="EP39" s="180"/>
      <c r="EQ39" s="180">
        <f t="shared" si="77"/>
        <v>50</v>
      </c>
      <c r="ER39" s="180">
        <f t="shared" si="77"/>
        <v>50</v>
      </c>
      <c r="ES39" s="180"/>
      <c r="ET39" s="180">
        <f t="shared" si="77"/>
        <v>0</v>
      </c>
      <c r="EU39" s="180">
        <f t="shared" si="77"/>
        <v>0</v>
      </c>
      <c r="EV39" s="180"/>
      <c r="EW39" s="180">
        <f t="shared" si="77"/>
        <v>0</v>
      </c>
      <c r="EX39" s="180">
        <f t="shared" si="77"/>
        <v>0</v>
      </c>
      <c r="EY39" s="180"/>
      <c r="EZ39" s="180">
        <f t="shared" si="77"/>
        <v>0</v>
      </c>
      <c r="FA39" s="180">
        <f t="shared" si="77"/>
        <v>0</v>
      </c>
      <c r="FB39" s="180"/>
      <c r="FC39" s="180">
        <f t="shared" si="77"/>
        <v>90</v>
      </c>
      <c r="FD39" s="180">
        <f t="shared" si="77"/>
        <v>90</v>
      </c>
      <c r="FE39" s="180"/>
      <c r="FF39" s="180">
        <f t="shared" si="77"/>
        <v>1565</v>
      </c>
      <c r="FG39" s="180">
        <f t="shared" si="77"/>
        <v>1565</v>
      </c>
      <c r="FH39" s="134"/>
      <c r="FI39" s="181">
        <f t="shared" si="70"/>
        <v>5905</v>
      </c>
      <c r="FJ39" s="181">
        <f t="shared" si="63"/>
        <v>5905</v>
      </c>
      <c r="FK39" s="134"/>
      <c r="FL39" s="221"/>
      <c r="FM39" s="221"/>
      <c r="FN39" s="221"/>
      <c r="FO39" s="221"/>
      <c r="FP39" s="221"/>
      <c r="FQ39" s="221"/>
      <c r="FR39" s="221"/>
      <c r="FS39" s="221"/>
      <c r="FT39" s="221"/>
      <c r="FU39" s="221"/>
      <c r="FV39" s="221"/>
      <c r="FW39" s="221"/>
      <c r="FX39" s="221"/>
      <c r="FY39" s="221"/>
      <c r="FZ39" s="221"/>
      <c r="GA39" s="221"/>
      <c r="GB39" s="221"/>
      <c r="GC39" s="221"/>
      <c r="GD39" s="221"/>
      <c r="GE39" s="221"/>
      <c r="GF39" s="221"/>
      <c r="GG39" s="221"/>
      <c r="GH39" s="221"/>
      <c r="GI39" s="221"/>
      <c r="GJ39" s="221"/>
      <c r="GK39" s="221"/>
      <c r="GL39" s="221"/>
      <c r="GM39" s="221"/>
      <c r="GN39" s="221"/>
      <c r="GO39" s="221"/>
      <c r="GP39" s="221"/>
      <c r="GQ39" s="221"/>
      <c r="GR39" s="221"/>
      <c r="GS39" s="221"/>
      <c r="GT39" s="221"/>
      <c r="GU39" s="221"/>
      <c r="GV39" s="221"/>
      <c r="GW39" s="221"/>
      <c r="GX39" s="221"/>
      <c r="GY39" s="221"/>
      <c r="GZ39" s="221"/>
      <c r="HA39" s="221"/>
      <c r="HB39" s="221"/>
      <c r="HC39" s="221"/>
      <c r="HD39" s="221"/>
      <c r="HE39" s="221"/>
      <c r="HF39" s="221"/>
      <c r="HG39" s="221"/>
      <c r="HH39" s="221"/>
      <c r="HI39" s="221"/>
      <c r="HJ39" s="221"/>
      <c r="HK39" s="221"/>
      <c r="HL39" s="221"/>
      <c r="HM39" s="221"/>
      <c r="HN39" s="221"/>
      <c r="HO39" s="221"/>
      <c r="HP39" s="221"/>
      <c r="HQ39" s="221"/>
      <c r="HR39" s="221"/>
      <c r="HS39" s="221"/>
      <c r="HT39" s="221"/>
      <c r="HU39" s="221"/>
      <c r="HV39" s="221"/>
      <c r="HW39" s="221"/>
      <c r="HX39" s="221"/>
      <c r="HY39" s="221"/>
      <c r="HZ39" s="221"/>
      <c r="IA39" s="221"/>
      <c r="IB39" s="221"/>
      <c r="IC39" s="221"/>
      <c r="ID39" s="221"/>
      <c r="IE39" s="221"/>
      <c r="IF39" s="221"/>
      <c r="IG39" s="221"/>
      <c r="IH39" s="221"/>
      <c r="II39" s="221"/>
      <c r="IJ39" s="221"/>
      <c r="IK39" s="221"/>
      <c r="IL39" s="221"/>
      <c r="IM39" s="221"/>
      <c r="IN39" s="221"/>
      <c r="IO39" s="221"/>
      <c r="IP39" s="221"/>
      <c r="IQ39" s="221"/>
      <c r="IR39" s="221"/>
      <c r="IS39" s="221"/>
      <c r="IT39" s="221"/>
      <c r="IU39" s="221"/>
      <c r="IV39" s="221"/>
      <c r="IW39" s="221"/>
      <c r="IX39" s="221"/>
      <c r="IY39" s="221"/>
      <c r="IZ39" s="221"/>
      <c r="JA39" s="221"/>
      <c r="JB39" s="221"/>
      <c r="JC39" s="221"/>
      <c r="JD39" s="221"/>
      <c r="JE39" s="221"/>
      <c r="JF39" s="221"/>
      <c r="JG39" s="221"/>
      <c r="JH39" s="221"/>
      <c r="JI39" s="221"/>
      <c r="JJ39" s="221"/>
      <c r="JK39" s="221"/>
      <c r="JL39" s="221"/>
      <c r="JM39" s="221"/>
      <c r="JN39" s="221"/>
      <c r="JO39" s="221"/>
      <c r="JP39" s="221"/>
      <c r="JQ39" s="221"/>
      <c r="JR39" s="221"/>
      <c r="JS39" s="221"/>
      <c r="JT39" s="221"/>
      <c r="JU39" s="221"/>
      <c r="JV39" s="221"/>
      <c r="JW39" s="221"/>
      <c r="JX39" s="221"/>
      <c r="JY39" s="221"/>
      <c r="JZ39" s="221"/>
      <c r="KA39" s="221"/>
      <c r="KB39" s="221"/>
      <c r="KC39" s="221"/>
      <c r="KD39" s="221"/>
      <c r="KE39" s="221"/>
      <c r="KF39" s="221"/>
      <c r="KG39" s="221"/>
      <c r="KH39" s="221"/>
      <c r="KI39" s="221"/>
      <c r="KJ39" s="221"/>
      <c r="KK39" s="221"/>
      <c r="KL39" s="221"/>
      <c r="KM39" s="221"/>
      <c r="KN39" s="221"/>
      <c r="KO39" s="221"/>
      <c r="KP39" s="221"/>
      <c r="KQ39" s="221"/>
      <c r="KR39" s="221"/>
      <c r="KS39" s="221"/>
      <c r="KT39" s="221"/>
      <c r="KU39" s="221"/>
    </row>
    <row r="40" spans="1:307" ht="15.75" x14ac:dyDescent="0.25">
      <c r="A40" s="40" t="s">
        <v>200</v>
      </c>
      <c r="B40" s="41" t="s">
        <v>13</v>
      </c>
      <c r="C40" s="29">
        <v>300</v>
      </c>
      <c r="D40" s="29">
        <v>300</v>
      </c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>
        <v>20</v>
      </c>
      <c r="V40" s="29">
        <v>20</v>
      </c>
      <c r="W40" s="29"/>
      <c r="X40" s="182">
        <v>250</v>
      </c>
      <c r="Y40" s="183">
        <v>250</v>
      </c>
      <c r="Z40" s="29"/>
      <c r="AA40" s="29"/>
      <c r="AB40" s="29"/>
      <c r="AC40" s="29"/>
      <c r="AD40" s="29"/>
      <c r="AE40" s="29"/>
      <c r="AF40" s="29"/>
      <c r="AG40" s="29">
        <v>25</v>
      </c>
      <c r="AH40" s="29">
        <v>25</v>
      </c>
      <c r="AI40" s="29"/>
      <c r="AJ40" s="29">
        <v>116</v>
      </c>
      <c r="AK40" s="29">
        <v>116</v>
      </c>
      <c r="AL40" s="29"/>
      <c r="AM40" s="29">
        <v>110</v>
      </c>
      <c r="AN40" s="29">
        <v>110</v>
      </c>
      <c r="AO40" s="29"/>
      <c r="AP40" s="29">
        <v>40</v>
      </c>
      <c r="AQ40" s="29">
        <v>40</v>
      </c>
      <c r="AR40" s="29"/>
      <c r="AS40" s="29">
        <v>280</v>
      </c>
      <c r="AT40" s="29">
        <v>280</v>
      </c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>
        <v>47</v>
      </c>
      <c r="BF40" s="29">
        <v>47</v>
      </c>
      <c r="BG40" s="29"/>
      <c r="BH40" s="29"/>
      <c r="BI40" s="29"/>
      <c r="BJ40" s="29"/>
      <c r="BK40" s="29"/>
      <c r="BL40" s="29"/>
      <c r="BM40" s="29"/>
      <c r="BN40" s="29">
        <v>20</v>
      </c>
      <c r="BO40" s="29">
        <v>20</v>
      </c>
      <c r="BP40" s="29"/>
      <c r="BQ40" s="186">
        <v>150</v>
      </c>
      <c r="BR40" s="186">
        <v>150</v>
      </c>
      <c r="BS40" s="29"/>
      <c r="BT40" s="29">
        <v>186</v>
      </c>
      <c r="BU40" s="29">
        <v>186</v>
      </c>
      <c r="BV40" s="29"/>
      <c r="BW40" s="29"/>
      <c r="BX40" s="29"/>
      <c r="BY40" s="29"/>
      <c r="BZ40" s="29"/>
      <c r="CA40" s="29"/>
      <c r="CB40" s="29"/>
      <c r="CC40" s="29">
        <v>32</v>
      </c>
      <c r="CD40" s="29">
        <v>32</v>
      </c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>
        <v>453</v>
      </c>
      <c r="DB40" s="29">
        <v>453</v>
      </c>
      <c r="DC40" s="29"/>
      <c r="DD40" s="29"/>
      <c r="DE40" s="29"/>
      <c r="DF40" s="29"/>
      <c r="DG40" s="29">
        <v>40</v>
      </c>
      <c r="DH40" s="29">
        <v>40</v>
      </c>
      <c r="DI40" s="29"/>
      <c r="DJ40" s="29"/>
      <c r="DK40" s="29"/>
      <c r="DL40" s="29"/>
      <c r="DM40" s="29">
        <v>45</v>
      </c>
      <c r="DN40" s="29">
        <v>45</v>
      </c>
      <c r="DO40" s="29"/>
      <c r="DP40" s="29">
        <v>40</v>
      </c>
      <c r="DQ40" s="29">
        <v>40</v>
      </c>
      <c r="DR40" s="29"/>
      <c r="DS40" s="29">
        <v>16</v>
      </c>
      <c r="DT40" s="29">
        <v>16</v>
      </c>
      <c r="DU40" s="29"/>
      <c r="DV40" s="29">
        <v>120</v>
      </c>
      <c r="DW40" s="29">
        <v>120</v>
      </c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>
        <v>808</v>
      </c>
      <c r="EI40" s="29">
        <v>808</v>
      </c>
      <c r="EJ40" s="29"/>
      <c r="EK40" s="29"/>
      <c r="EL40" s="29"/>
      <c r="EM40" s="29"/>
      <c r="EN40" s="29"/>
      <c r="EO40" s="29"/>
      <c r="EP40" s="29"/>
      <c r="EQ40" s="29">
        <v>22</v>
      </c>
      <c r="ER40" s="29">
        <v>22</v>
      </c>
      <c r="ES40" s="29"/>
      <c r="ET40" s="29"/>
      <c r="EU40" s="29"/>
      <c r="EV40" s="29"/>
      <c r="EW40" s="29"/>
      <c r="EX40" s="29"/>
      <c r="EY40" s="29"/>
      <c r="EZ40" s="29"/>
      <c r="FA40" s="29"/>
      <c r="FB40" s="29"/>
      <c r="FC40" s="29">
        <v>90</v>
      </c>
      <c r="FD40" s="29">
        <v>90</v>
      </c>
      <c r="FE40" s="29"/>
      <c r="FF40" s="29">
        <v>910</v>
      </c>
      <c r="FG40" s="29">
        <v>910</v>
      </c>
      <c r="FH40" s="29"/>
      <c r="FI40" s="184">
        <f t="shared" si="70"/>
        <v>4120</v>
      </c>
      <c r="FJ40" s="184">
        <f t="shared" si="63"/>
        <v>4120</v>
      </c>
      <c r="FK40" s="29"/>
    </row>
    <row r="41" spans="1:307" ht="15.75" x14ac:dyDescent="0.25">
      <c r="A41" s="40" t="s">
        <v>199</v>
      </c>
      <c r="B41" s="41" t="s">
        <v>13</v>
      </c>
      <c r="C41" s="29">
        <v>180</v>
      </c>
      <c r="D41" s="29">
        <v>180</v>
      </c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>
        <v>12</v>
      </c>
      <c r="V41" s="29">
        <v>12</v>
      </c>
      <c r="W41" s="29"/>
      <c r="X41" s="182">
        <v>60</v>
      </c>
      <c r="Y41" s="183">
        <v>60</v>
      </c>
      <c r="Z41" s="29"/>
      <c r="AA41" s="29"/>
      <c r="AB41" s="29"/>
      <c r="AC41" s="29"/>
      <c r="AD41" s="29"/>
      <c r="AE41" s="29"/>
      <c r="AF41" s="29"/>
      <c r="AG41" s="29">
        <v>20</v>
      </c>
      <c r="AH41" s="29">
        <v>20</v>
      </c>
      <c r="AI41" s="29"/>
      <c r="AJ41" s="29">
        <v>27</v>
      </c>
      <c r="AK41" s="29">
        <v>27</v>
      </c>
      <c r="AL41" s="29"/>
      <c r="AM41" s="29">
        <v>117</v>
      </c>
      <c r="AN41" s="29">
        <v>117</v>
      </c>
      <c r="AO41" s="29"/>
      <c r="AP41" s="29"/>
      <c r="AQ41" s="29"/>
      <c r="AR41" s="29"/>
      <c r="AS41" s="29">
        <v>32</v>
      </c>
      <c r="AT41" s="29">
        <v>32</v>
      </c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>
        <v>42</v>
      </c>
      <c r="BF41" s="29">
        <v>42</v>
      </c>
      <c r="BG41" s="29"/>
      <c r="BH41" s="29"/>
      <c r="BI41" s="29"/>
      <c r="BJ41" s="29"/>
      <c r="BK41" s="29"/>
      <c r="BL41" s="29"/>
      <c r="BM41" s="29"/>
      <c r="BN41" s="29">
        <v>40</v>
      </c>
      <c r="BO41" s="29">
        <v>40</v>
      </c>
      <c r="BP41" s="29"/>
      <c r="BQ41" s="186"/>
      <c r="BR41" s="186"/>
      <c r="BS41" s="29"/>
      <c r="BT41" s="29">
        <v>14</v>
      </c>
      <c r="BU41" s="29">
        <v>14</v>
      </c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29">
        <v>43</v>
      </c>
      <c r="DB41" s="29">
        <v>43</v>
      </c>
      <c r="DC41" s="29"/>
      <c r="DD41" s="29"/>
      <c r="DE41" s="29"/>
      <c r="DF41" s="29"/>
      <c r="DG41" s="29"/>
      <c r="DH41" s="29"/>
      <c r="DI41" s="29"/>
      <c r="DJ41" s="29"/>
      <c r="DK41" s="29"/>
      <c r="DL41" s="29"/>
      <c r="DM41" s="29">
        <v>95</v>
      </c>
      <c r="DN41" s="29">
        <v>95</v>
      </c>
      <c r="DO41" s="29"/>
      <c r="DP41" s="29"/>
      <c r="DQ41" s="29"/>
      <c r="DR41" s="29"/>
      <c r="DS41" s="29"/>
      <c r="DT41" s="29"/>
      <c r="DU41" s="29"/>
      <c r="DV41" s="29">
        <v>87</v>
      </c>
      <c r="DW41" s="29">
        <v>87</v>
      </c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>
        <v>240</v>
      </c>
      <c r="EI41" s="29">
        <v>240</v>
      </c>
      <c r="EJ41" s="29"/>
      <c r="EK41" s="29"/>
      <c r="EL41" s="29"/>
      <c r="EM41" s="29"/>
      <c r="EN41" s="29"/>
      <c r="EO41" s="29"/>
      <c r="EP41" s="29"/>
      <c r="EQ41" s="29">
        <v>28</v>
      </c>
      <c r="ER41" s="29">
        <v>28</v>
      </c>
      <c r="ES41" s="29"/>
      <c r="ET41" s="29"/>
      <c r="EU41" s="29"/>
      <c r="EV41" s="29"/>
      <c r="EW41" s="29"/>
      <c r="EX41" s="29"/>
      <c r="EY41" s="29"/>
      <c r="EZ41" s="29"/>
      <c r="FA41" s="29"/>
      <c r="FB41" s="29"/>
      <c r="FC41" s="29"/>
      <c r="FD41" s="29"/>
      <c r="FE41" s="29"/>
      <c r="FF41" s="29">
        <v>655</v>
      </c>
      <c r="FG41" s="29">
        <v>655</v>
      </c>
      <c r="FH41" s="29"/>
      <c r="FI41" s="184">
        <f t="shared" si="70"/>
        <v>1692</v>
      </c>
      <c r="FJ41" s="184">
        <f t="shared" si="63"/>
        <v>1692</v>
      </c>
      <c r="FK41" s="29"/>
    </row>
    <row r="42" spans="1:307" ht="15.75" x14ac:dyDescent="0.25">
      <c r="A42" s="40" t="s">
        <v>63</v>
      </c>
      <c r="B42" s="41" t="s">
        <v>13</v>
      </c>
      <c r="C42" s="29">
        <v>16</v>
      </c>
      <c r="D42" s="29">
        <v>16</v>
      </c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182">
        <v>9</v>
      </c>
      <c r="Y42" s="183">
        <v>9</v>
      </c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186"/>
      <c r="BR42" s="186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>
        <v>19</v>
      </c>
      <c r="DB42" s="29">
        <v>19</v>
      </c>
      <c r="DC42" s="29"/>
      <c r="DD42" s="29"/>
      <c r="DE42" s="29"/>
      <c r="DF42" s="29"/>
      <c r="DG42" s="29"/>
      <c r="DH42" s="29"/>
      <c r="DI42" s="29"/>
      <c r="DJ42" s="29"/>
      <c r="DK42" s="29"/>
      <c r="DL42" s="29"/>
      <c r="DM42" s="29"/>
      <c r="DN42" s="29"/>
      <c r="DO42" s="29"/>
      <c r="DP42" s="29"/>
      <c r="DQ42" s="29"/>
      <c r="DR42" s="29"/>
      <c r="DS42" s="29"/>
      <c r="DT42" s="29"/>
      <c r="DU42" s="29"/>
      <c r="DV42" s="29">
        <v>10</v>
      </c>
      <c r="DW42" s="29">
        <v>10</v>
      </c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>
        <v>12</v>
      </c>
      <c r="EI42" s="29">
        <v>12</v>
      </c>
      <c r="EJ42" s="29"/>
      <c r="EK42" s="29"/>
      <c r="EL42" s="29"/>
      <c r="EM42" s="29"/>
      <c r="EN42" s="29"/>
      <c r="EO42" s="29"/>
      <c r="EP42" s="29"/>
      <c r="EQ42" s="29"/>
      <c r="ER42" s="29"/>
      <c r="ES42" s="29"/>
      <c r="ET42" s="29"/>
      <c r="EU42" s="29"/>
      <c r="EV42" s="29"/>
      <c r="EW42" s="29"/>
      <c r="EX42" s="29"/>
      <c r="EY42" s="29"/>
      <c r="EZ42" s="29"/>
      <c r="FA42" s="29"/>
      <c r="FB42" s="29"/>
      <c r="FC42" s="29"/>
      <c r="FD42" s="29"/>
      <c r="FE42" s="29"/>
      <c r="FF42" s="29"/>
      <c r="FG42" s="29"/>
      <c r="FH42" s="29"/>
      <c r="FI42" s="184">
        <f t="shared" si="70"/>
        <v>66</v>
      </c>
      <c r="FJ42" s="184">
        <f t="shared" si="63"/>
        <v>66</v>
      </c>
      <c r="FK42" s="29"/>
    </row>
    <row r="43" spans="1:307" ht="15.75" x14ac:dyDescent="0.25">
      <c r="A43" s="40" t="s">
        <v>78</v>
      </c>
      <c r="B43" s="41" t="s">
        <v>13</v>
      </c>
      <c r="C43" s="29">
        <v>4</v>
      </c>
      <c r="D43" s="29">
        <v>4</v>
      </c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185"/>
      <c r="Y43" s="186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186"/>
      <c r="BR43" s="186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  <c r="DA43" s="29">
        <v>23</v>
      </c>
      <c r="DB43" s="29">
        <v>23</v>
      </c>
      <c r="DC43" s="29"/>
      <c r="DD43" s="29"/>
      <c r="DE43" s="29"/>
      <c r="DF43" s="29"/>
      <c r="DG43" s="29"/>
      <c r="DH43" s="29"/>
      <c r="DI43" s="29"/>
      <c r="DJ43" s="29"/>
      <c r="DK43" s="29"/>
      <c r="DL43" s="29"/>
      <c r="DM43" s="29"/>
      <c r="DN43" s="29"/>
      <c r="DO43" s="29"/>
      <c r="DP43" s="29"/>
      <c r="DQ43" s="29"/>
      <c r="DR43" s="29"/>
      <c r="DS43" s="29"/>
      <c r="DT43" s="29"/>
      <c r="DU43" s="29"/>
      <c r="DV43" s="29"/>
      <c r="DW43" s="29"/>
      <c r="DX43" s="29"/>
      <c r="DY43" s="29"/>
      <c r="DZ43" s="29"/>
      <c r="EA43" s="29"/>
      <c r="EB43" s="29"/>
      <c r="EC43" s="29"/>
      <c r="ED43" s="29"/>
      <c r="EE43" s="29"/>
      <c r="EF43" s="29"/>
      <c r="EG43" s="29"/>
      <c r="EH43" s="29"/>
      <c r="EI43" s="29"/>
      <c r="EJ43" s="29"/>
      <c r="EK43" s="29"/>
      <c r="EL43" s="29"/>
      <c r="EM43" s="29"/>
      <c r="EN43" s="29"/>
      <c r="EO43" s="29"/>
      <c r="EP43" s="29"/>
      <c r="EQ43" s="29"/>
      <c r="ER43" s="29"/>
      <c r="ES43" s="29"/>
      <c r="ET43" s="29"/>
      <c r="EU43" s="29"/>
      <c r="EV43" s="29"/>
      <c r="EW43" s="29"/>
      <c r="EX43" s="29"/>
      <c r="EY43" s="29"/>
      <c r="EZ43" s="29"/>
      <c r="FA43" s="29"/>
      <c r="FB43" s="29"/>
      <c r="FC43" s="29"/>
      <c r="FD43" s="29"/>
      <c r="FE43" s="29"/>
      <c r="FF43" s="29"/>
      <c r="FG43" s="29"/>
      <c r="FH43" s="29"/>
      <c r="FI43" s="184">
        <f t="shared" si="70"/>
        <v>27</v>
      </c>
      <c r="FJ43" s="184">
        <f t="shared" si="63"/>
        <v>27</v>
      </c>
      <c r="FK43" s="29"/>
    </row>
    <row r="44" spans="1:307" s="135" customFormat="1" ht="15.75" x14ac:dyDescent="0.25">
      <c r="A44" s="136" t="s">
        <v>66</v>
      </c>
      <c r="B44" s="131" t="s">
        <v>13</v>
      </c>
      <c r="C44" s="180">
        <f>C45+C46+C47+C48</f>
        <v>0</v>
      </c>
      <c r="D44" s="180">
        <f>D45+D46+D47+D48</f>
        <v>0</v>
      </c>
      <c r="E44" s="133"/>
      <c r="F44" s="179">
        <f>F45+F46+F47+F48</f>
        <v>0</v>
      </c>
      <c r="G44" s="180">
        <f>G45+G46+G47+G48</f>
        <v>0</v>
      </c>
      <c r="H44" s="137"/>
      <c r="I44" s="180">
        <f>I45+I46+I47+I48</f>
        <v>0</v>
      </c>
      <c r="J44" s="180">
        <f>J45+J46+J47+J48</f>
        <v>0</v>
      </c>
      <c r="K44" s="134"/>
      <c r="L44" s="179">
        <f>L45+L46+L47+L48</f>
        <v>0</v>
      </c>
      <c r="M44" s="180">
        <f>M45+M46+M47+M48</f>
        <v>0</v>
      </c>
      <c r="N44" s="134"/>
      <c r="O44" s="179">
        <f>O45+O46+O47+O48</f>
        <v>0</v>
      </c>
      <c r="P44" s="180">
        <f>P45+P46+P47+P48</f>
        <v>0</v>
      </c>
      <c r="Q44" s="134"/>
      <c r="R44" s="179">
        <f>R45+R46+R47+R48</f>
        <v>0</v>
      </c>
      <c r="S44" s="180">
        <f>S45+S46+S47+S48</f>
        <v>0</v>
      </c>
      <c r="T44" s="179"/>
      <c r="U44" s="179">
        <f>U45+U46+U47+U48</f>
        <v>0</v>
      </c>
      <c r="V44" s="180">
        <f>V45+V46+V47+V48</f>
        <v>0</v>
      </c>
      <c r="W44" s="134"/>
      <c r="X44" s="179">
        <f t="shared" si="64"/>
        <v>0</v>
      </c>
      <c r="Y44" s="180">
        <f t="shared" si="71"/>
        <v>0</v>
      </c>
      <c r="Z44" s="134"/>
      <c r="AA44" s="180">
        <f>SUM(AA45:AA48)</f>
        <v>0</v>
      </c>
      <c r="AB44" s="180">
        <f>SUM(AB45:AB48)</f>
        <v>0</v>
      </c>
      <c r="AC44" s="134"/>
      <c r="AD44" s="179">
        <f>AD45+AD46+AD47+AD48</f>
        <v>47</v>
      </c>
      <c r="AE44" s="180">
        <f>AE45+AE46+AE47+AE48</f>
        <v>47</v>
      </c>
      <c r="AF44" s="134"/>
      <c r="AG44" s="180">
        <f>AG45+AG46+AG47+AG48</f>
        <v>70</v>
      </c>
      <c r="AH44" s="180">
        <f>AH45+AH46+AH47+AH48</f>
        <v>70</v>
      </c>
      <c r="AI44" s="134"/>
      <c r="AJ44" s="180">
        <f>AJ45+AJ46+AJ47+AJ48</f>
        <v>32</v>
      </c>
      <c r="AK44" s="180">
        <f>AK45+AK46+AK47+AK48</f>
        <v>32</v>
      </c>
      <c r="AL44" s="134"/>
      <c r="AM44" s="180">
        <f>SUM(AM45:AM48)</f>
        <v>0</v>
      </c>
      <c r="AN44" s="180">
        <f>SUM(AN45:AN48)</f>
        <v>0</v>
      </c>
      <c r="AO44" s="180"/>
      <c r="AP44" s="180">
        <f t="shared" ref="AP44:CY44" si="78">SUM(AP45:AP48)</f>
        <v>0</v>
      </c>
      <c r="AQ44" s="180">
        <f t="shared" si="78"/>
        <v>0</v>
      </c>
      <c r="AR44" s="180"/>
      <c r="AS44" s="180">
        <f t="shared" si="78"/>
        <v>0</v>
      </c>
      <c r="AT44" s="180">
        <f t="shared" si="78"/>
        <v>0</v>
      </c>
      <c r="AU44" s="180"/>
      <c r="AV44" s="180">
        <f t="shared" si="78"/>
        <v>0</v>
      </c>
      <c r="AW44" s="180">
        <f t="shared" si="78"/>
        <v>0</v>
      </c>
      <c r="AX44" s="180"/>
      <c r="AY44" s="180">
        <f t="shared" si="78"/>
        <v>0</v>
      </c>
      <c r="AZ44" s="180">
        <f t="shared" si="78"/>
        <v>0</v>
      </c>
      <c r="BA44" s="180"/>
      <c r="BB44" s="180">
        <f t="shared" si="78"/>
        <v>0</v>
      </c>
      <c r="BC44" s="180">
        <f t="shared" si="78"/>
        <v>0</v>
      </c>
      <c r="BD44" s="180"/>
      <c r="BE44" s="180">
        <f t="shared" si="78"/>
        <v>0</v>
      </c>
      <c r="BF44" s="180">
        <f t="shared" si="78"/>
        <v>0</v>
      </c>
      <c r="BG44" s="180"/>
      <c r="BH44" s="180">
        <f t="shared" si="78"/>
        <v>0</v>
      </c>
      <c r="BI44" s="180">
        <f t="shared" si="78"/>
        <v>0</v>
      </c>
      <c r="BJ44" s="180"/>
      <c r="BK44" s="180">
        <f t="shared" si="78"/>
        <v>0</v>
      </c>
      <c r="BL44" s="180">
        <f t="shared" si="78"/>
        <v>0</v>
      </c>
      <c r="BM44" s="180"/>
      <c r="BN44" s="180">
        <f t="shared" si="78"/>
        <v>0</v>
      </c>
      <c r="BO44" s="180">
        <f t="shared" si="78"/>
        <v>0</v>
      </c>
      <c r="BP44" s="180"/>
      <c r="BQ44" s="180">
        <f t="shared" si="78"/>
        <v>0</v>
      </c>
      <c r="BR44" s="180">
        <f t="shared" si="78"/>
        <v>0</v>
      </c>
      <c r="BS44" s="180"/>
      <c r="BT44" s="180">
        <f t="shared" si="78"/>
        <v>0</v>
      </c>
      <c r="BU44" s="180">
        <f t="shared" si="78"/>
        <v>0</v>
      </c>
      <c r="BV44" s="180"/>
      <c r="BW44" s="180">
        <f t="shared" si="78"/>
        <v>0</v>
      </c>
      <c r="BX44" s="180">
        <f t="shared" si="78"/>
        <v>0</v>
      </c>
      <c r="BY44" s="180"/>
      <c r="BZ44" s="180">
        <f t="shared" si="78"/>
        <v>0</v>
      </c>
      <c r="CA44" s="180">
        <f t="shared" si="78"/>
        <v>0</v>
      </c>
      <c r="CB44" s="180"/>
      <c r="CC44" s="180">
        <f t="shared" si="78"/>
        <v>0</v>
      </c>
      <c r="CD44" s="180">
        <f t="shared" si="78"/>
        <v>0</v>
      </c>
      <c r="CE44" s="180"/>
      <c r="CF44" s="180">
        <f t="shared" si="78"/>
        <v>0</v>
      </c>
      <c r="CG44" s="180">
        <f t="shared" si="78"/>
        <v>0</v>
      </c>
      <c r="CH44" s="180"/>
      <c r="CI44" s="180">
        <f t="shared" si="78"/>
        <v>0</v>
      </c>
      <c r="CJ44" s="180">
        <f t="shared" si="78"/>
        <v>0</v>
      </c>
      <c r="CK44" s="180"/>
      <c r="CL44" s="180">
        <f t="shared" si="78"/>
        <v>236</v>
      </c>
      <c r="CM44" s="180">
        <f t="shared" si="78"/>
        <v>236</v>
      </c>
      <c r="CN44" s="180"/>
      <c r="CO44" s="180">
        <f t="shared" si="78"/>
        <v>0</v>
      </c>
      <c r="CP44" s="180">
        <f t="shared" si="78"/>
        <v>0</v>
      </c>
      <c r="CQ44" s="180"/>
      <c r="CR44" s="180">
        <f t="shared" si="78"/>
        <v>0</v>
      </c>
      <c r="CS44" s="180">
        <f t="shared" si="78"/>
        <v>0</v>
      </c>
      <c r="CT44" s="180"/>
      <c r="CU44" s="180">
        <f t="shared" si="78"/>
        <v>150</v>
      </c>
      <c r="CV44" s="180">
        <f t="shared" si="78"/>
        <v>150</v>
      </c>
      <c r="CW44" s="180"/>
      <c r="CX44" s="180">
        <f t="shared" si="78"/>
        <v>0</v>
      </c>
      <c r="CY44" s="180">
        <f t="shared" si="78"/>
        <v>0</v>
      </c>
      <c r="CZ44" s="180"/>
      <c r="DA44" s="180">
        <f t="shared" ref="DA44:FG44" si="79">SUM(DA45:DA48)</f>
        <v>0</v>
      </c>
      <c r="DB44" s="180">
        <f t="shared" si="79"/>
        <v>0</v>
      </c>
      <c r="DC44" s="180"/>
      <c r="DD44" s="180">
        <f t="shared" si="79"/>
        <v>0</v>
      </c>
      <c r="DE44" s="180">
        <f t="shared" si="79"/>
        <v>0</v>
      </c>
      <c r="DF44" s="180"/>
      <c r="DG44" s="180">
        <f t="shared" si="79"/>
        <v>0</v>
      </c>
      <c r="DH44" s="180">
        <f t="shared" si="79"/>
        <v>0</v>
      </c>
      <c r="DI44" s="180"/>
      <c r="DJ44" s="180">
        <f t="shared" si="79"/>
        <v>0</v>
      </c>
      <c r="DK44" s="180">
        <f t="shared" si="79"/>
        <v>0</v>
      </c>
      <c r="DL44" s="180"/>
      <c r="DM44" s="180">
        <f t="shared" si="79"/>
        <v>18</v>
      </c>
      <c r="DN44" s="180">
        <f t="shared" si="79"/>
        <v>18</v>
      </c>
      <c r="DO44" s="180"/>
      <c r="DP44" s="180">
        <f t="shared" si="79"/>
        <v>0</v>
      </c>
      <c r="DQ44" s="180">
        <f t="shared" si="79"/>
        <v>0</v>
      </c>
      <c r="DR44" s="180"/>
      <c r="DS44" s="180">
        <f t="shared" si="79"/>
        <v>0</v>
      </c>
      <c r="DT44" s="180">
        <f t="shared" si="79"/>
        <v>0</v>
      </c>
      <c r="DU44" s="180"/>
      <c r="DV44" s="180">
        <f t="shared" si="79"/>
        <v>83</v>
      </c>
      <c r="DW44" s="180">
        <f t="shared" si="79"/>
        <v>83</v>
      </c>
      <c r="DX44" s="180"/>
      <c r="DY44" s="180">
        <f t="shared" si="79"/>
        <v>0</v>
      </c>
      <c r="DZ44" s="180">
        <f t="shared" si="79"/>
        <v>0</v>
      </c>
      <c r="EA44" s="180"/>
      <c r="EB44" s="180">
        <f t="shared" si="79"/>
        <v>0</v>
      </c>
      <c r="EC44" s="180">
        <f t="shared" si="79"/>
        <v>0</v>
      </c>
      <c r="ED44" s="180"/>
      <c r="EE44" s="180">
        <f t="shared" si="79"/>
        <v>0</v>
      </c>
      <c r="EF44" s="180">
        <f t="shared" si="79"/>
        <v>0</v>
      </c>
      <c r="EG44" s="180"/>
      <c r="EH44" s="180">
        <f t="shared" si="79"/>
        <v>0</v>
      </c>
      <c r="EI44" s="180">
        <f t="shared" si="79"/>
        <v>0</v>
      </c>
      <c r="EJ44" s="180"/>
      <c r="EK44" s="180">
        <f t="shared" si="79"/>
        <v>0</v>
      </c>
      <c r="EL44" s="180">
        <f t="shared" si="79"/>
        <v>0</v>
      </c>
      <c r="EM44" s="180"/>
      <c r="EN44" s="180">
        <f t="shared" si="79"/>
        <v>0</v>
      </c>
      <c r="EO44" s="180">
        <f t="shared" si="79"/>
        <v>0</v>
      </c>
      <c r="EP44" s="180"/>
      <c r="EQ44" s="180">
        <f t="shared" si="79"/>
        <v>0</v>
      </c>
      <c r="ER44" s="180">
        <f t="shared" si="79"/>
        <v>0</v>
      </c>
      <c r="ES44" s="180"/>
      <c r="ET44" s="180">
        <f t="shared" si="79"/>
        <v>0</v>
      </c>
      <c r="EU44" s="180">
        <f t="shared" si="79"/>
        <v>0</v>
      </c>
      <c r="EV44" s="180"/>
      <c r="EW44" s="180">
        <f t="shared" si="79"/>
        <v>0</v>
      </c>
      <c r="EX44" s="180">
        <f t="shared" si="79"/>
        <v>0</v>
      </c>
      <c r="EY44" s="180"/>
      <c r="EZ44" s="180">
        <f t="shared" si="79"/>
        <v>0</v>
      </c>
      <c r="FA44" s="180">
        <f t="shared" si="79"/>
        <v>0</v>
      </c>
      <c r="FB44" s="180"/>
      <c r="FC44" s="180">
        <f t="shared" si="79"/>
        <v>211</v>
      </c>
      <c r="FD44" s="180">
        <f t="shared" si="79"/>
        <v>211</v>
      </c>
      <c r="FE44" s="180"/>
      <c r="FF44" s="180">
        <f t="shared" si="79"/>
        <v>147</v>
      </c>
      <c r="FG44" s="180">
        <f t="shared" si="79"/>
        <v>147</v>
      </c>
      <c r="FH44" s="134"/>
      <c r="FI44" s="181">
        <f t="shared" si="70"/>
        <v>994</v>
      </c>
      <c r="FJ44" s="181">
        <f t="shared" si="63"/>
        <v>994</v>
      </c>
      <c r="FK44" s="134"/>
      <c r="FL44" s="221"/>
      <c r="FM44" s="221"/>
      <c r="FN44" s="221"/>
      <c r="FO44" s="221"/>
      <c r="FP44" s="221"/>
      <c r="FQ44" s="221"/>
      <c r="FR44" s="221"/>
      <c r="FS44" s="221"/>
      <c r="FT44" s="221"/>
      <c r="FU44" s="221"/>
      <c r="FV44" s="221"/>
      <c r="FW44" s="221"/>
      <c r="FX44" s="221"/>
      <c r="FY44" s="221"/>
      <c r="FZ44" s="221"/>
      <c r="GA44" s="221"/>
      <c r="GB44" s="221"/>
      <c r="GC44" s="221"/>
      <c r="GD44" s="221"/>
      <c r="GE44" s="221"/>
      <c r="GF44" s="221"/>
      <c r="GG44" s="221"/>
      <c r="GH44" s="221"/>
      <c r="GI44" s="221"/>
      <c r="GJ44" s="221"/>
      <c r="GK44" s="221"/>
      <c r="GL44" s="221"/>
      <c r="GM44" s="221"/>
      <c r="GN44" s="221"/>
      <c r="GO44" s="221"/>
      <c r="GP44" s="221"/>
      <c r="GQ44" s="221"/>
      <c r="GR44" s="221"/>
      <c r="GS44" s="221"/>
      <c r="GT44" s="221"/>
      <c r="GU44" s="221"/>
      <c r="GV44" s="221"/>
      <c r="GW44" s="221"/>
      <c r="GX44" s="221"/>
      <c r="GY44" s="221"/>
      <c r="GZ44" s="221"/>
      <c r="HA44" s="221"/>
      <c r="HB44" s="221"/>
      <c r="HC44" s="221"/>
      <c r="HD44" s="221"/>
      <c r="HE44" s="221"/>
      <c r="HF44" s="221"/>
      <c r="HG44" s="221"/>
      <c r="HH44" s="221"/>
      <c r="HI44" s="221"/>
      <c r="HJ44" s="221"/>
      <c r="HK44" s="221"/>
      <c r="HL44" s="221"/>
      <c r="HM44" s="221"/>
      <c r="HN44" s="221"/>
      <c r="HO44" s="221"/>
      <c r="HP44" s="221"/>
      <c r="HQ44" s="221"/>
      <c r="HR44" s="221"/>
      <c r="HS44" s="221"/>
      <c r="HT44" s="221"/>
      <c r="HU44" s="221"/>
      <c r="HV44" s="221"/>
      <c r="HW44" s="221"/>
      <c r="HX44" s="221"/>
      <c r="HY44" s="221"/>
      <c r="HZ44" s="221"/>
      <c r="IA44" s="221"/>
      <c r="IB44" s="221"/>
      <c r="IC44" s="221"/>
      <c r="ID44" s="221"/>
      <c r="IE44" s="221"/>
      <c r="IF44" s="221"/>
      <c r="IG44" s="221"/>
      <c r="IH44" s="221"/>
      <c r="II44" s="221"/>
      <c r="IJ44" s="221"/>
      <c r="IK44" s="221"/>
      <c r="IL44" s="221"/>
      <c r="IM44" s="221"/>
      <c r="IN44" s="221"/>
      <c r="IO44" s="221"/>
      <c r="IP44" s="221"/>
      <c r="IQ44" s="221"/>
      <c r="IR44" s="221"/>
      <c r="IS44" s="221"/>
      <c r="IT44" s="221"/>
      <c r="IU44" s="221"/>
      <c r="IV44" s="221"/>
      <c r="IW44" s="221"/>
      <c r="IX44" s="221"/>
      <c r="IY44" s="221"/>
      <c r="IZ44" s="221"/>
      <c r="JA44" s="221"/>
      <c r="JB44" s="221"/>
      <c r="JC44" s="221"/>
      <c r="JD44" s="221"/>
      <c r="JE44" s="221"/>
      <c r="JF44" s="221"/>
      <c r="JG44" s="221"/>
      <c r="JH44" s="221"/>
      <c r="JI44" s="221"/>
      <c r="JJ44" s="221"/>
      <c r="JK44" s="221"/>
      <c r="JL44" s="221"/>
      <c r="JM44" s="221"/>
      <c r="JN44" s="221"/>
      <c r="JO44" s="221"/>
      <c r="JP44" s="221"/>
      <c r="JQ44" s="221"/>
      <c r="JR44" s="221"/>
      <c r="JS44" s="221"/>
      <c r="JT44" s="221"/>
      <c r="JU44" s="221"/>
      <c r="JV44" s="221"/>
      <c r="JW44" s="221"/>
      <c r="JX44" s="221"/>
      <c r="JY44" s="221"/>
      <c r="JZ44" s="221"/>
      <c r="KA44" s="221"/>
      <c r="KB44" s="221"/>
      <c r="KC44" s="221"/>
      <c r="KD44" s="221"/>
      <c r="KE44" s="221"/>
      <c r="KF44" s="221"/>
      <c r="KG44" s="221"/>
      <c r="KH44" s="221"/>
      <c r="KI44" s="221"/>
      <c r="KJ44" s="221"/>
      <c r="KK44" s="221"/>
      <c r="KL44" s="221"/>
      <c r="KM44" s="221"/>
      <c r="KN44" s="221"/>
      <c r="KO44" s="221"/>
      <c r="KP44" s="221"/>
      <c r="KQ44" s="221"/>
      <c r="KR44" s="221"/>
      <c r="KS44" s="221"/>
      <c r="KT44" s="221"/>
      <c r="KU44" s="221"/>
    </row>
    <row r="45" spans="1:307" ht="15.75" x14ac:dyDescent="0.25">
      <c r="A45" s="40" t="s">
        <v>200</v>
      </c>
      <c r="B45" s="41" t="s">
        <v>13</v>
      </c>
      <c r="C45" s="29"/>
      <c r="D45" s="29"/>
      <c r="E45" s="122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185"/>
      <c r="Y45" s="186"/>
      <c r="Z45" s="29"/>
      <c r="AA45" s="29"/>
      <c r="AB45" s="29"/>
      <c r="AC45" s="29"/>
      <c r="AD45" s="29"/>
      <c r="AE45" s="29"/>
      <c r="AF45" s="29"/>
      <c r="AG45" s="29">
        <v>30</v>
      </c>
      <c r="AH45" s="29">
        <v>30</v>
      </c>
      <c r="AI45" s="29"/>
      <c r="AJ45" s="29">
        <v>20</v>
      </c>
      <c r="AK45" s="29">
        <v>20</v>
      </c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186"/>
      <c r="BR45" s="186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>
        <v>168</v>
      </c>
      <c r="CM45" s="29">
        <v>168</v>
      </c>
      <c r="CN45" s="29"/>
      <c r="CO45" s="29"/>
      <c r="CP45" s="29"/>
      <c r="CQ45" s="29"/>
      <c r="CR45" s="29"/>
      <c r="CS45" s="29"/>
      <c r="CT45" s="29"/>
      <c r="CU45" s="29">
        <v>75</v>
      </c>
      <c r="CV45" s="29">
        <v>75</v>
      </c>
      <c r="CW45" s="29"/>
      <c r="CX45" s="29"/>
      <c r="CY45" s="29"/>
      <c r="CZ45" s="29"/>
      <c r="DA45" s="29"/>
      <c r="DB45" s="29"/>
      <c r="DC45" s="29"/>
      <c r="DD45" s="29"/>
      <c r="DE45" s="29"/>
      <c r="DF45" s="29"/>
      <c r="DG45" s="29"/>
      <c r="DH45" s="29"/>
      <c r="DI45" s="29"/>
      <c r="DJ45" s="29"/>
      <c r="DK45" s="29"/>
      <c r="DL45" s="29"/>
      <c r="DM45" s="29"/>
      <c r="DN45" s="29"/>
      <c r="DO45" s="29"/>
      <c r="DP45" s="29"/>
      <c r="DQ45" s="29"/>
      <c r="DR45" s="29"/>
      <c r="DS45" s="29"/>
      <c r="DT45" s="29"/>
      <c r="DU45" s="29"/>
      <c r="DV45" s="29">
        <v>60</v>
      </c>
      <c r="DW45" s="29">
        <v>60</v>
      </c>
      <c r="DX45" s="29"/>
      <c r="DY45" s="29"/>
      <c r="DZ45" s="29"/>
      <c r="EA45" s="29"/>
      <c r="EB45" s="29"/>
      <c r="EC45" s="29"/>
      <c r="ED45" s="29"/>
      <c r="EE45" s="29"/>
      <c r="EF45" s="29"/>
      <c r="EG45" s="29"/>
      <c r="EH45" s="29"/>
      <c r="EI45" s="29"/>
      <c r="EJ45" s="29"/>
      <c r="EK45" s="29"/>
      <c r="EL45" s="29"/>
      <c r="EM45" s="29"/>
      <c r="EN45" s="29"/>
      <c r="EO45" s="29"/>
      <c r="EP45" s="29"/>
      <c r="EQ45" s="29"/>
      <c r="ER45" s="29"/>
      <c r="ES45" s="29"/>
      <c r="ET45" s="29"/>
      <c r="EU45" s="29"/>
      <c r="EV45" s="29"/>
      <c r="EW45" s="29"/>
      <c r="EX45" s="29"/>
      <c r="EY45" s="29"/>
      <c r="EZ45" s="29"/>
      <c r="FA45" s="29"/>
      <c r="FB45" s="29"/>
      <c r="FC45" s="29">
        <v>179</v>
      </c>
      <c r="FD45" s="29">
        <v>179</v>
      </c>
      <c r="FE45" s="29"/>
      <c r="FF45" s="29">
        <v>81</v>
      </c>
      <c r="FG45" s="29">
        <v>81</v>
      </c>
      <c r="FH45" s="29"/>
      <c r="FI45" s="184">
        <f t="shared" si="70"/>
        <v>613</v>
      </c>
      <c r="FJ45" s="184">
        <f t="shared" si="63"/>
        <v>613</v>
      </c>
      <c r="FK45" s="29"/>
    </row>
    <row r="46" spans="1:307" ht="15.75" x14ac:dyDescent="0.25">
      <c r="A46" s="40" t="s">
        <v>199</v>
      </c>
      <c r="B46" s="41" t="s">
        <v>13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185"/>
      <c r="Y46" s="186"/>
      <c r="Z46" s="29"/>
      <c r="AA46" s="29"/>
      <c r="AB46" s="29"/>
      <c r="AC46" s="29"/>
      <c r="AD46" s="29">
        <v>40</v>
      </c>
      <c r="AE46" s="29">
        <v>40</v>
      </c>
      <c r="AF46" s="29"/>
      <c r="AG46" s="29">
        <v>40</v>
      </c>
      <c r="AH46" s="29">
        <v>40</v>
      </c>
      <c r="AI46" s="29"/>
      <c r="AJ46" s="29">
        <v>12</v>
      </c>
      <c r="AK46" s="29">
        <v>12</v>
      </c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186"/>
      <c r="BR46" s="186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>
        <v>52</v>
      </c>
      <c r="CM46" s="29">
        <v>52</v>
      </c>
      <c r="CN46" s="29"/>
      <c r="CO46" s="29"/>
      <c r="CP46" s="29"/>
      <c r="CQ46" s="29"/>
      <c r="CR46" s="29"/>
      <c r="CS46" s="29"/>
      <c r="CT46" s="29"/>
      <c r="CU46" s="29">
        <v>75</v>
      </c>
      <c r="CV46" s="29">
        <v>75</v>
      </c>
      <c r="CW46" s="29"/>
      <c r="CX46" s="29"/>
      <c r="CY46" s="29"/>
      <c r="CZ46" s="29"/>
      <c r="DA46" s="29"/>
      <c r="DB46" s="29"/>
      <c r="DC46" s="29"/>
      <c r="DD46" s="29"/>
      <c r="DE46" s="29"/>
      <c r="DF46" s="29"/>
      <c r="DG46" s="29"/>
      <c r="DH46" s="29"/>
      <c r="DI46" s="29"/>
      <c r="DJ46" s="29"/>
      <c r="DK46" s="29"/>
      <c r="DL46" s="29"/>
      <c r="DM46" s="29">
        <v>18</v>
      </c>
      <c r="DN46" s="29">
        <v>18</v>
      </c>
      <c r="DO46" s="29"/>
      <c r="DP46" s="29"/>
      <c r="DQ46" s="29"/>
      <c r="DR46" s="29"/>
      <c r="DS46" s="29"/>
      <c r="DT46" s="29"/>
      <c r="DU46" s="29"/>
      <c r="DV46" s="29">
        <v>19</v>
      </c>
      <c r="DW46" s="29">
        <v>19</v>
      </c>
      <c r="DX46" s="29"/>
      <c r="DY46" s="29"/>
      <c r="DZ46" s="29"/>
      <c r="EA46" s="29"/>
      <c r="EB46" s="29"/>
      <c r="EC46" s="29"/>
      <c r="ED46" s="29"/>
      <c r="EE46" s="29"/>
      <c r="EF46" s="29"/>
      <c r="EG46" s="29"/>
      <c r="EH46" s="29"/>
      <c r="EI46" s="29"/>
      <c r="EJ46" s="29"/>
      <c r="EK46" s="29"/>
      <c r="EL46" s="29"/>
      <c r="EM46" s="29"/>
      <c r="EN46" s="29"/>
      <c r="EO46" s="29"/>
      <c r="EP46" s="29"/>
      <c r="EQ46" s="29"/>
      <c r="ER46" s="29"/>
      <c r="ES46" s="29"/>
      <c r="ET46" s="29"/>
      <c r="EU46" s="29"/>
      <c r="EV46" s="29"/>
      <c r="EW46" s="29"/>
      <c r="EX46" s="29"/>
      <c r="EY46" s="29"/>
      <c r="EZ46" s="29"/>
      <c r="FA46" s="29"/>
      <c r="FB46" s="29"/>
      <c r="FC46" s="29">
        <v>26</v>
      </c>
      <c r="FD46" s="29">
        <v>26</v>
      </c>
      <c r="FE46" s="29"/>
      <c r="FF46" s="29">
        <v>66</v>
      </c>
      <c r="FG46" s="29">
        <v>66</v>
      </c>
      <c r="FH46" s="29"/>
      <c r="FI46" s="184">
        <f t="shared" si="70"/>
        <v>348</v>
      </c>
      <c r="FJ46" s="184">
        <f t="shared" si="63"/>
        <v>348</v>
      </c>
      <c r="FK46" s="29"/>
    </row>
    <row r="47" spans="1:307" ht="15.75" x14ac:dyDescent="0.25">
      <c r="A47" s="40" t="s">
        <v>63</v>
      </c>
      <c r="B47" s="41" t="s">
        <v>13</v>
      </c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185"/>
      <c r="Y47" s="186"/>
      <c r="Z47" s="29"/>
      <c r="AA47" s="29"/>
      <c r="AB47" s="29"/>
      <c r="AC47" s="29"/>
      <c r="AD47" s="29">
        <v>7</v>
      </c>
      <c r="AE47" s="29">
        <v>7</v>
      </c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186"/>
      <c r="BR47" s="186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>
        <v>5</v>
      </c>
      <c r="CM47" s="29">
        <v>5</v>
      </c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29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29"/>
      <c r="DU47" s="29"/>
      <c r="DV47" s="29">
        <v>4</v>
      </c>
      <c r="DW47" s="29">
        <v>4</v>
      </c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29"/>
      <c r="EW47" s="29"/>
      <c r="EX47" s="29"/>
      <c r="EY47" s="29"/>
      <c r="EZ47" s="29"/>
      <c r="FA47" s="29"/>
      <c r="FB47" s="29"/>
      <c r="FC47" s="29">
        <v>6</v>
      </c>
      <c r="FD47" s="29">
        <v>6</v>
      </c>
      <c r="FE47" s="29"/>
      <c r="FF47" s="29"/>
      <c r="FG47" s="29"/>
      <c r="FH47" s="29"/>
      <c r="FI47" s="184">
        <f t="shared" si="70"/>
        <v>22</v>
      </c>
      <c r="FJ47" s="184">
        <f t="shared" si="63"/>
        <v>22</v>
      </c>
      <c r="FK47" s="29"/>
    </row>
    <row r="48" spans="1:307" ht="15.75" x14ac:dyDescent="0.25">
      <c r="A48" s="104" t="s">
        <v>78</v>
      </c>
      <c r="B48" s="105" t="s">
        <v>13</v>
      </c>
      <c r="C48" s="188"/>
      <c r="D48" s="188"/>
      <c r="E48" s="188"/>
      <c r="F48" s="188"/>
      <c r="G48" s="188"/>
      <c r="H48" s="188"/>
      <c r="I48" s="188"/>
      <c r="J48" s="188"/>
      <c r="K48" s="188"/>
      <c r="L48" s="188"/>
      <c r="M48" s="188"/>
      <c r="N48" s="188"/>
      <c r="O48" s="188"/>
      <c r="P48" s="188"/>
      <c r="Q48" s="188"/>
      <c r="R48" s="188"/>
      <c r="S48" s="188"/>
      <c r="T48" s="188"/>
      <c r="U48" s="188"/>
      <c r="V48" s="188"/>
      <c r="W48" s="188"/>
      <c r="X48" s="189"/>
      <c r="Y48" s="190"/>
      <c r="Z48" s="188"/>
      <c r="AA48" s="188"/>
      <c r="AB48" s="188"/>
      <c r="AC48" s="188"/>
      <c r="AD48" s="188"/>
      <c r="AE48" s="188"/>
      <c r="AF48" s="188"/>
      <c r="AG48" s="188"/>
      <c r="AH48" s="188"/>
      <c r="AI48" s="188"/>
      <c r="AJ48" s="188"/>
      <c r="AK48" s="188"/>
      <c r="AL48" s="188"/>
      <c r="AM48" s="188"/>
      <c r="AN48" s="188"/>
      <c r="AO48" s="188"/>
      <c r="AP48" s="188"/>
      <c r="AQ48" s="188"/>
      <c r="AR48" s="188"/>
      <c r="AS48" s="188"/>
      <c r="AT48" s="188"/>
      <c r="AU48" s="188"/>
      <c r="AV48" s="188"/>
      <c r="AW48" s="188"/>
      <c r="AX48" s="188"/>
      <c r="AY48" s="188"/>
      <c r="AZ48" s="188"/>
      <c r="BA48" s="188"/>
      <c r="BB48" s="188"/>
      <c r="BC48" s="188"/>
      <c r="BD48" s="188"/>
      <c r="BE48" s="188"/>
      <c r="BF48" s="188"/>
      <c r="BG48" s="188"/>
      <c r="BH48" s="188"/>
      <c r="BI48" s="188"/>
      <c r="BJ48" s="188"/>
      <c r="BK48" s="188"/>
      <c r="BL48" s="188"/>
      <c r="BM48" s="188"/>
      <c r="BN48" s="188"/>
      <c r="BO48" s="188"/>
      <c r="BP48" s="188"/>
      <c r="BQ48" s="190"/>
      <c r="BR48" s="190"/>
      <c r="BS48" s="188"/>
      <c r="BT48" s="188"/>
      <c r="BU48" s="188"/>
      <c r="BV48" s="188"/>
      <c r="BW48" s="188"/>
      <c r="BX48" s="188"/>
      <c r="BY48" s="188"/>
      <c r="BZ48" s="188"/>
      <c r="CA48" s="188"/>
      <c r="CB48" s="188"/>
      <c r="CC48" s="188"/>
      <c r="CD48" s="188"/>
      <c r="CE48" s="188"/>
      <c r="CF48" s="188"/>
      <c r="CG48" s="188"/>
      <c r="CH48" s="188"/>
      <c r="CI48" s="188"/>
      <c r="CJ48" s="188"/>
      <c r="CK48" s="188"/>
      <c r="CL48" s="188">
        <v>11</v>
      </c>
      <c r="CM48" s="188">
        <v>11</v>
      </c>
      <c r="CN48" s="188"/>
      <c r="CO48" s="188"/>
      <c r="CP48" s="188"/>
      <c r="CQ48" s="188"/>
      <c r="CR48" s="188"/>
      <c r="CS48" s="188"/>
      <c r="CT48" s="188"/>
      <c r="CU48" s="188"/>
      <c r="CV48" s="188"/>
      <c r="CW48" s="188"/>
      <c r="CX48" s="188"/>
      <c r="CY48" s="188"/>
      <c r="CZ48" s="188"/>
      <c r="DA48" s="188"/>
      <c r="DB48" s="188"/>
      <c r="DC48" s="188"/>
      <c r="DD48" s="188"/>
      <c r="DE48" s="188"/>
      <c r="DF48" s="188"/>
      <c r="DG48" s="188"/>
      <c r="DH48" s="188"/>
      <c r="DI48" s="188"/>
      <c r="DJ48" s="188"/>
      <c r="DK48" s="188"/>
      <c r="DL48" s="188"/>
      <c r="DM48" s="188"/>
      <c r="DN48" s="188"/>
      <c r="DO48" s="188"/>
      <c r="DP48" s="188"/>
      <c r="DQ48" s="188"/>
      <c r="DR48" s="188"/>
      <c r="DS48" s="188"/>
      <c r="DT48" s="188"/>
      <c r="DU48" s="188"/>
      <c r="DV48" s="188"/>
      <c r="DW48" s="188"/>
      <c r="DX48" s="188"/>
      <c r="DY48" s="188"/>
      <c r="DZ48" s="188"/>
      <c r="EA48" s="188"/>
      <c r="EB48" s="188"/>
      <c r="EC48" s="188"/>
      <c r="ED48" s="188"/>
      <c r="EE48" s="188"/>
      <c r="EF48" s="188"/>
      <c r="EG48" s="188"/>
      <c r="EH48" s="188"/>
      <c r="EI48" s="188"/>
      <c r="EJ48" s="188"/>
      <c r="EK48" s="188"/>
      <c r="EL48" s="188"/>
      <c r="EM48" s="188"/>
      <c r="EN48" s="188"/>
      <c r="EO48" s="188"/>
      <c r="EP48" s="188"/>
      <c r="EQ48" s="188"/>
      <c r="ER48" s="188"/>
      <c r="ES48" s="188"/>
      <c r="ET48" s="188"/>
      <c r="EU48" s="188"/>
      <c r="EV48" s="188"/>
      <c r="EW48" s="188"/>
      <c r="EX48" s="188"/>
      <c r="EY48" s="188"/>
      <c r="EZ48" s="188"/>
      <c r="FA48" s="188"/>
      <c r="FB48" s="188"/>
      <c r="FC48" s="188"/>
      <c r="FD48" s="188"/>
      <c r="FE48" s="188"/>
      <c r="FF48" s="188"/>
      <c r="FG48" s="188"/>
      <c r="FH48" s="188"/>
      <c r="FI48" s="191">
        <f t="shared" si="70"/>
        <v>11</v>
      </c>
      <c r="FJ48" s="191">
        <f t="shared" si="63"/>
        <v>11</v>
      </c>
      <c r="FK48" s="188"/>
    </row>
    <row r="49" spans="1:307" s="132" customFormat="1" ht="15.75" x14ac:dyDescent="0.25">
      <c r="A49" s="147" t="s">
        <v>96</v>
      </c>
      <c r="B49" s="131" t="s">
        <v>13</v>
      </c>
      <c r="C49" s="180">
        <f>C50+C51+C52+C53</f>
        <v>0</v>
      </c>
      <c r="D49" s="180">
        <f>D50+D51+D52+D53</f>
        <v>0</v>
      </c>
      <c r="E49" s="133"/>
      <c r="F49" s="180">
        <f>F50+F51+F52+F53</f>
        <v>0</v>
      </c>
      <c r="G49" s="180">
        <f>G50+G51+G52+G53</f>
        <v>0</v>
      </c>
      <c r="H49" s="137"/>
      <c r="I49" s="180">
        <f>I50+I51+I52+I53</f>
        <v>0</v>
      </c>
      <c r="J49" s="180">
        <f>J50+J51+J52+J53</f>
        <v>0</v>
      </c>
      <c r="K49" s="134"/>
      <c r="L49" s="180">
        <f>L50+L51+L52+L53</f>
        <v>0</v>
      </c>
      <c r="M49" s="180">
        <f>M50+M51+M52+M53</f>
        <v>0</v>
      </c>
      <c r="N49" s="134"/>
      <c r="O49" s="180">
        <f>O50+O51+O52+O53</f>
        <v>0</v>
      </c>
      <c r="P49" s="180">
        <f>P50+P51+P52+P53</f>
        <v>0</v>
      </c>
      <c r="Q49" s="134"/>
      <c r="R49" s="180">
        <f>R50+R51+R52+R53</f>
        <v>0</v>
      </c>
      <c r="S49" s="180">
        <f>S50+S51+S52+S53</f>
        <v>0</v>
      </c>
      <c r="T49" s="180"/>
      <c r="U49" s="180">
        <f>U50+U51+U52+U53</f>
        <v>0</v>
      </c>
      <c r="V49" s="180">
        <f>V50+V51+V52+V53</f>
        <v>0</v>
      </c>
      <c r="W49" s="134"/>
      <c r="X49" s="180">
        <f t="shared" si="64"/>
        <v>0</v>
      </c>
      <c r="Y49" s="180">
        <f t="shared" si="71"/>
        <v>0</v>
      </c>
      <c r="Z49" s="134"/>
      <c r="AA49" s="180">
        <f>SUM(AA50:AA53)</f>
        <v>0</v>
      </c>
      <c r="AB49" s="180">
        <f>SUM(AB50:AB53)</f>
        <v>0</v>
      </c>
      <c r="AC49" s="134"/>
      <c r="AD49" s="180">
        <f>AD50+AD51+AD52+AD53</f>
        <v>0</v>
      </c>
      <c r="AE49" s="180">
        <f>AE50+AE51+AE52+AE53</f>
        <v>0</v>
      </c>
      <c r="AF49" s="134"/>
      <c r="AG49" s="180">
        <f>AG50+AG51+AG52+AG53</f>
        <v>0</v>
      </c>
      <c r="AH49" s="180">
        <f>AH50+AH51+AH52+AH53</f>
        <v>0</v>
      </c>
      <c r="AI49" s="134"/>
      <c r="AJ49" s="180">
        <f>SUM(AJ50:AJ53)</f>
        <v>0</v>
      </c>
      <c r="AK49" s="180">
        <f>SUM(AK50:AK53)</f>
        <v>0</v>
      </c>
      <c r="AL49" s="134"/>
      <c r="AM49" s="180">
        <f>SUM(AM50:AM53)</f>
        <v>0</v>
      </c>
      <c r="AN49" s="180">
        <f t="shared" ref="AN49:CY49" si="80">SUM(AN50:AN53)</f>
        <v>0</v>
      </c>
      <c r="AO49" s="180"/>
      <c r="AP49" s="180">
        <f t="shared" si="80"/>
        <v>0</v>
      </c>
      <c r="AQ49" s="180">
        <f t="shared" si="80"/>
        <v>0</v>
      </c>
      <c r="AR49" s="180"/>
      <c r="AS49" s="180">
        <f t="shared" si="80"/>
        <v>0</v>
      </c>
      <c r="AT49" s="180">
        <f t="shared" si="80"/>
        <v>0</v>
      </c>
      <c r="AU49" s="180"/>
      <c r="AV49" s="180">
        <f t="shared" si="80"/>
        <v>0</v>
      </c>
      <c r="AW49" s="180">
        <f t="shared" si="80"/>
        <v>0</v>
      </c>
      <c r="AX49" s="180"/>
      <c r="AY49" s="180">
        <f t="shared" si="80"/>
        <v>0</v>
      </c>
      <c r="AZ49" s="180">
        <f t="shared" si="80"/>
        <v>0</v>
      </c>
      <c r="BA49" s="180"/>
      <c r="BB49" s="180">
        <f t="shared" si="80"/>
        <v>0</v>
      </c>
      <c r="BC49" s="180">
        <f t="shared" si="80"/>
        <v>0</v>
      </c>
      <c r="BD49" s="180"/>
      <c r="BE49" s="180">
        <f t="shared" si="80"/>
        <v>0</v>
      </c>
      <c r="BF49" s="180">
        <f t="shared" si="80"/>
        <v>0</v>
      </c>
      <c r="BG49" s="180"/>
      <c r="BH49" s="180">
        <f t="shared" si="80"/>
        <v>0</v>
      </c>
      <c r="BI49" s="180">
        <f t="shared" si="80"/>
        <v>0</v>
      </c>
      <c r="BJ49" s="180"/>
      <c r="BK49" s="180">
        <f t="shared" si="80"/>
        <v>0</v>
      </c>
      <c r="BL49" s="180">
        <f t="shared" si="80"/>
        <v>0</v>
      </c>
      <c r="BM49" s="180"/>
      <c r="BN49" s="180">
        <f t="shared" si="80"/>
        <v>0</v>
      </c>
      <c r="BO49" s="180">
        <f t="shared" si="80"/>
        <v>0</v>
      </c>
      <c r="BP49" s="180"/>
      <c r="BQ49" s="180">
        <f t="shared" si="80"/>
        <v>0</v>
      </c>
      <c r="BR49" s="180">
        <f t="shared" si="80"/>
        <v>0</v>
      </c>
      <c r="BS49" s="180"/>
      <c r="BT49" s="180">
        <f t="shared" si="80"/>
        <v>0</v>
      </c>
      <c r="BU49" s="180">
        <f t="shared" si="80"/>
        <v>0</v>
      </c>
      <c r="BV49" s="180"/>
      <c r="BW49" s="180">
        <f t="shared" si="80"/>
        <v>0</v>
      </c>
      <c r="BX49" s="180">
        <f t="shared" si="80"/>
        <v>0</v>
      </c>
      <c r="BY49" s="180"/>
      <c r="BZ49" s="180">
        <f t="shared" si="80"/>
        <v>0</v>
      </c>
      <c r="CA49" s="180">
        <f t="shared" si="80"/>
        <v>0</v>
      </c>
      <c r="CB49" s="180"/>
      <c r="CC49" s="180">
        <f t="shared" si="80"/>
        <v>0</v>
      </c>
      <c r="CD49" s="180">
        <f t="shared" si="80"/>
        <v>0</v>
      </c>
      <c r="CE49" s="180"/>
      <c r="CF49" s="180">
        <f t="shared" si="80"/>
        <v>0</v>
      </c>
      <c r="CG49" s="180">
        <f t="shared" si="80"/>
        <v>0</v>
      </c>
      <c r="CH49" s="180"/>
      <c r="CI49" s="180">
        <f t="shared" si="80"/>
        <v>0</v>
      </c>
      <c r="CJ49" s="180">
        <f t="shared" si="80"/>
        <v>0</v>
      </c>
      <c r="CK49" s="180"/>
      <c r="CL49" s="180">
        <f t="shared" si="80"/>
        <v>0</v>
      </c>
      <c r="CM49" s="180">
        <f t="shared" si="80"/>
        <v>0</v>
      </c>
      <c r="CN49" s="180"/>
      <c r="CO49" s="180">
        <f t="shared" si="80"/>
        <v>0</v>
      </c>
      <c r="CP49" s="180">
        <f t="shared" si="80"/>
        <v>0</v>
      </c>
      <c r="CQ49" s="180"/>
      <c r="CR49" s="180">
        <f t="shared" si="80"/>
        <v>0</v>
      </c>
      <c r="CS49" s="180">
        <f t="shared" si="80"/>
        <v>0</v>
      </c>
      <c r="CT49" s="180"/>
      <c r="CU49" s="180">
        <f t="shared" si="80"/>
        <v>0</v>
      </c>
      <c r="CV49" s="180">
        <f t="shared" si="80"/>
        <v>0</v>
      </c>
      <c r="CW49" s="180"/>
      <c r="CX49" s="180">
        <f t="shared" si="80"/>
        <v>85</v>
      </c>
      <c r="CY49" s="180">
        <f t="shared" si="80"/>
        <v>85</v>
      </c>
      <c r="CZ49" s="180"/>
      <c r="DA49" s="180">
        <f t="shared" ref="DA49:FG49" si="81">SUM(DA50:DA53)</f>
        <v>0</v>
      </c>
      <c r="DB49" s="180">
        <f t="shared" si="81"/>
        <v>0</v>
      </c>
      <c r="DC49" s="180"/>
      <c r="DD49" s="180">
        <f t="shared" si="81"/>
        <v>0</v>
      </c>
      <c r="DE49" s="180">
        <f t="shared" si="81"/>
        <v>0</v>
      </c>
      <c r="DF49" s="180"/>
      <c r="DG49" s="180">
        <f t="shared" si="81"/>
        <v>0</v>
      </c>
      <c r="DH49" s="180">
        <f t="shared" si="81"/>
        <v>0</v>
      </c>
      <c r="DI49" s="180"/>
      <c r="DJ49" s="180">
        <f t="shared" si="81"/>
        <v>0</v>
      </c>
      <c r="DK49" s="180">
        <f t="shared" si="81"/>
        <v>0</v>
      </c>
      <c r="DL49" s="180"/>
      <c r="DM49" s="180">
        <f t="shared" si="81"/>
        <v>15</v>
      </c>
      <c r="DN49" s="180">
        <f t="shared" si="81"/>
        <v>15</v>
      </c>
      <c r="DO49" s="180"/>
      <c r="DP49" s="180">
        <f t="shared" si="81"/>
        <v>0</v>
      </c>
      <c r="DQ49" s="180">
        <f t="shared" si="81"/>
        <v>0</v>
      </c>
      <c r="DR49" s="180"/>
      <c r="DS49" s="180">
        <f t="shared" si="81"/>
        <v>0</v>
      </c>
      <c r="DT49" s="180">
        <f t="shared" si="81"/>
        <v>0</v>
      </c>
      <c r="DU49" s="180"/>
      <c r="DV49" s="180">
        <f t="shared" si="81"/>
        <v>0</v>
      </c>
      <c r="DW49" s="180">
        <f t="shared" si="81"/>
        <v>0</v>
      </c>
      <c r="DX49" s="180"/>
      <c r="DY49" s="180">
        <f t="shared" si="81"/>
        <v>0</v>
      </c>
      <c r="DZ49" s="180">
        <f t="shared" si="81"/>
        <v>0</v>
      </c>
      <c r="EA49" s="180"/>
      <c r="EB49" s="180">
        <f t="shared" si="81"/>
        <v>0</v>
      </c>
      <c r="EC49" s="180">
        <f t="shared" si="81"/>
        <v>0</v>
      </c>
      <c r="ED49" s="180"/>
      <c r="EE49" s="180">
        <f t="shared" si="81"/>
        <v>0</v>
      </c>
      <c r="EF49" s="180">
        <f t="shared" si="81"/>
        <v>0</v>
      </c>
      <c r="EG49" s="180"/>
      <c r="EH49" s="180">
        <f t="shared" si="81"/>
        <v>0</v>
      </c>
      <c r="EI49" s="180">
        <f t="shared" si="81"/>
        <v>0</v>
      </c>
      <c r="EJ49" s="180"/>
      <c r="EK49" s="180">
        <f t="shared" si="81"/>
        <v>54</v>
      </c>
      <c r="EL49" s="180">
        <f t="shared" si="81"/>
        <v>54</v>
      </c>
      <c r="EM49" s="180"/>
      <c r="EN49" s="180">
        <f t="shared" si="81"/>
        <v>0</v>
      </c>
      <c r="EO49" s="180">
        <f t="shared" si="81"/>
        <v>0</v>
      </c>
      <c r="EP49" s="180"/>
      <c r="EQ49" s="180">
        <f t="shared" si="81"/>
        <v>0</v>
      </c>
      <c r="ER49" s="180">
        <f t="shared" si="81"/>
        <v>0</v>
      </c>
      <c r="ES49" s="180"/>
      <c r="ET49" s="180">
        <f t="shared" si="81"/>
        <v>0</v>
      </c>
      <c r="EU49" s="180">
        <f t="shared" si="81"/>
        <v>0</v>
      </c>
      <c r="EV49" s="180"/>
      <c r="EW49" s="180">
        <f t="shared" si="81"/>
        <v>0</v>
      </c>
      <c r="EX49" s="180">
        <f t="shared" si="81"/>
        <v>0</v>
      </c>
      <c r="EY49" s="180"/>
      <c r="EZ49" s="180">
        <f t="shared" si="81"/>
        <v>0</v>
      </c>
      <c r="FA49" s="180">
        <f t="shared" si="81"/>
        <v>0</v>
      </c>
      <c r="FB49" s="180"/>
      <c r="FC49" s="180">
        <f t="shared" si="81"/>
        <v>0</v>
      </c>
      <c r="FD49" s="180">
        <f t="shared" si="81"/>
        <v>0</v>
      </c>
      <c r="FE49" s="180"/>
      <c r="FF49" s="180">
        <f t="shared" si="81"/>
        <v>0</v>
      </c>
      <c r="FG49" s="180">
        <f t="shared" si="81"/>
        <v>0</v>
      </c>
      <c r="FH49" s="134"/>
      <c r="FI49" s="181">
        <f t="shared" si="70"/>
        <v>154</v>
      </c>
      <c r="FJ49" s="181">
        <f t="shared" si="63"/>
        <v>154</v>
      </c>
      <c r="FK49" s="134"/>
      <c r="FL49" s="222"/>
      <c r="FM49" s="222"/>
      <c r="FN49" s="222"/>
      <c r="FO49" s="222"/>
      <c r="FP49" s="222"/>
      <c r="FQ49" s="222"/>
      <c r="FR49" s="222"/>
      <c r="FS49" s="222"/>
      <c r="FT49" s="222"/>
      <c r="FU49" s="222"/>
      <c r="FV49" s="222"/>
      <c r="FW49" s="222"/>
      <c r="FX49" s="222"/>
      <c r="FY49" s="222"/>
      <c r="FZ49" s="222"/>
      <c r="GA49" s="222"/>
      <c r="GB49" s="222"/>
      <c r="GC49" s="222"/>
      <c r="GD49" s="222"/>
      <c r="GE49" s="222"/>
      <c r="GF49" s="222"/>
      <c r="GG49" s="222"/>
      <c r="GH49" s="222"/>
      <c r="GI49" s="222"/>
      <c r="GJ49" s="222"/>
      <c r="GK49" s="222"/>
      <c r="GL49" s="222"/>
      <c r="GM49" s="222"/>
      <c r="GN49" s="222"/>
      <c r="GO49" s="222"/>
      <c r="GP49" s="222"/>
      <c r="GQ49" s="222"/>
      <c r="GR49" s="222"/>
      <c r="GS49" s="222"/>
      <c r="GT49" s="222"/>
      <c r="GU49" s="222"/>
      <c r="GV49" s="222"/>
      <c r="GW49" s="222"/>
      <c r="GX49" s="222"/>
      <c r="GY49" s="222"/>
      <c r="GZ49" s="222"/>
      <c r="HA49" s="222"/>
      <c r="HB49" s="222"/>
      <c r="HC49" s="222"/>
      <c r="HD49" s="222"/>
      <c r="HE49" s="222"/>
      <c r="HF49" s="222"/>
      <c r="HG49" s="222"/>
      <c r="HH49" s="222"/>
      <c r="HI49" s="222"/>
      <c r="HJ49" s="222"/>
      <c r="HK49" s="222"/>
      <c r="HL49" s="222"/>
      <c r="HM49" s="222"/>
      <c r="HN49" s="222"/>
      <c r="HO49" s="222"/>
      <c r="HP49" s="222"/>
      <c r="HQ49" s="222"/>
      <c r="HR49" s="222"/>
      <c r="HS49" s="222"/>
      <c r="HT49" s="222"/>
      <c r="HU49" s="222"/>
      <c r="HV49" s="222"/>
      <c r="HW49" s="222"/>
      <c r="HX49" s="222"/>
      <c r="HY49" s="222"/>
      <c r="HZ49" s="222"/>
      <c r="IA49" s="222"/>
      <c r="IB49" s="222"/>
      <c r="IC49" s="222"/>
      <c r="ID49" s="222"/>
      <c r="IE49" s="222"/>
      <c r="IF49" s="222"/>
      <c r="IG49" s="222"/>
      <c r="IH49" s="222"/>
      <c r="II49" s="222"/>
      <c r="IJ49" s="222"/>
      <c r="IK49" s="222"/>
      <c r="IL49" s="222"/>
      <c r="IM49" s="222"/>
      <c r="IN49" s="222"/>
      <c r="IO49" s="222"/>
      <c r="IP49" s="222"/>
      <c r="IQ49" s="222"/>
      <c r="IR49" s="222"/>
      <c r="IS49" s="222"/>
      <c r="IT49" s="222"/>
      <c r="IU49" s="222"/>
      <c r="IV49" s="222"/>
      <c r="IW49" s="222"/>
      <c r="IX49" s="222"/>
      <c r="IY49" s="222"/>
      <c r="IZ49" s="222"/>
      <c r="JA49" s="222"/>
      <c r="JB49" s="222"/>
      <c r="JC49" s="222"/>
      <c r="JD49" s="222"/>
      <c r="JE49" s="222"/>
      <c r="JF49" s="222"/>
      <c r="JG49" s="222"/>
      <c r="JH49" s="222"/>
      <c r="JI49" s="222"/>
      <c r="JJ49" s="222"/>
      <c r="JK49" s="222"/>
      <c r="JL49" s="222"/>
      <c r="JM49" s="222"/>
      <c r="JN49" s="222"/>
      <c r="JO49" s="222"/>
      <c r="JP49" s="222"/>
      <c r="JQ49" s="222"/>
      <c r="JR49" s="222"/>
      <c r="JS49" s="222"/>
      <c r="JT49" s="222"/>
      <c r="JU49" s="222"/>
      <c r="JV49" s="222"/>
      <c r="JW49" s="222"/>
      <c r="JX49" s="222"/>
      <c r="JY49" s="222"/>
      <c r="JZ49" s="222"/>
      <c r="KA49" s="222"/>
      <c r="KB49" s="222"/>
      <c r="KC49" s="222"/>
      <c r="KD49" s="222"/>
      <c r="KE49" s="222"/>
      <c r="KF49" s="222"/>
      <c r="KG49" s="222"/>
      <c r="KH49" s="222"/>
      <c r="KI49" s="222"/>
      <c r="KJ49" s="222"/>
      <c r="KK49" s="222"/>
      <c r="KL49" s="222"/>
      <c r="KM49" s="222"/>
      <c r="KN49" s="222"/>
      <c r="KO49" s="222"/>
      <c r="KP49" s="222"/>
      <c r="KQ49" s="222"/>
      <c r="KR49" s="222"/>
      <c r="KS49" s="222"/>
      <c r="KT49" s="222"/>
      <c r="KU49" s="222"/>
    </row>
    <row r="50" spans="1:307" ht="15.75" x14ac:dyDescent="0.25">
      <c r="A50" s="151" t="s">
        <v>200</v>
      </c>
      <c r="B50" s="152" t="s">
        <v>13</v>
      </c>
      <c r="C50" s="192"/>
      <c r="D50" s="192"/>
      <c r="E50" s="153"/>
      <c r="F50" s="192"/>
      <c r="G50" s="192"/>
      <c r="H50" s="192"/>
      <c r="I50" s="192"/>
      <c r="J50" s="192"/>
      <c r="K50" s="192"/>
      <c r="L50" s="192"/>
      <c r="M50" s="192"/>
      <c r="N50" s="192"/>
      <c r="O50" s="192"/>
      <c r="P50" s="192"/>
      <c r="Q50" s="192"/>
      <c r="R50" s="192"/>
      <c r="S50" s="192"/>
      <c r="T50" s="192"/>
      <c r="U50" s="192"/>
      <c r="V50" s="192"/>
      <c r="W50" s="192"/>
      <c r="X50" s="185"/>
      <c r="Y50" s="185"/>
      <c r="Z50" s="192"/>
      <c r="AA50" s="192"/>
      <c r="AB50" s="192"/>
      <c r="AC50" s="192"/>
      <c r="AD50" s="192"/>
      <c r="AE50" s="192"/>
      <c r="AF50" s="192"/>
      <c r="AG50" s="192"/>
      <c r="AH50" s="192"/>
      <c r="AI50" s="192"/>
      <c r="AJ50" s="192"/>
      <c r="AK50" s="192"/>
      <c r="AL50" s="192"/>
      <c r="AM50" s="192"/>
      <c r="AN50" s="192"/>
      <c r="AO50" s="192"/>
      <c r="AP50" s="192"/>
      <c r="AQ50" s="192"/>
      <c r="AR50" s="192"/>
      <c r="AS50" s="192"/>
      <c r="AT50" s="192"/>
      <c r="AU50" s="192"/>
      <c r="AV50" s="192"/>
      <c r="AW50" s="192"/>
      <c r="AX50" s="192"/>
      <c r="AY50" s="192"/>
      <c r="AZ50" s="192"/>
      <c r="BA50" s="192"/>
      <c r="BB50" s="192"/>
      <c r="BC50" s="192"/>
      <c r="BD50" s="192"/>
      <c r="BE50" s="192"/>
      <c r="BF50" s="192"/>
      <c r="BG50" s="192"/>
      <c r="BH50" s="192"/>
      <c r="BI50" s="192"/>
      <c r="BJ50" s="192"/>
      <c r="BK50" s="192"/>
      <c r="BL50" s="192"/>
      <c r="BM50" s="192"/>
      <c r="BN50" s="192"/>
      <c r="BO50" s="192"/>
      <c r="BP50" s="192"/>
      <c r="BQ50" s="185"/>
      <c r="BR50" s="185"/>
      <c r="BS50" s="192"/>
      <c r="BT50" s="192"/>
      <c r="BU50" s="192"/>
      <c r="BV50" s="192"/>
      <c r="BW50" s="192"/>
      <c r="BX50" s="192"/>
      <c r="BY50" s="192"/>
      <c r="BZ50" s="192"/>
      <c r="CA50" s="192"/>
      <c r="CB50" s="192"/>
      <c r="CC50" s="192"/>
      <c r="CD50" s="192"/>
      <c r="CE50" s="192"/>
      <c r="CF50" s="192"/>
      <c r="CG50" s="192"/>
      <c r="CH50" s="192"/>
      <c r="CI50" s="192"/>
      <c r="CJ50" s="192"/>
      <c r="CK50" s="192"/>
      <c r="CL50" s="192"/>
      <c r="CM50" s="192"/>
      <c r="CN50" s="192"/>
      <c r="CO50" s="192"/>
      <c r="CP50" s="192"/>
      <c r="CQ50" s="192"/>
      <c r="CR50" s="192"/>
      <c r="CS50" s="192"/>
      <c r="CT50" s="192"/>
      <c r="CU50" s="192"/>
      <c r="CV50" s="192"/>
      <c r="CW50" s="192"/>
      <c r="CX50" s="192">
        <v>69</v>
      </c>
      <c r="CY50" s="192">
        <v>69</v>
      </c>
      <c r="CZ50" s="192"/>
      <c r="DA50" s="192"/>
      <c r="DB50" s="192"/>
      <c r="DC50" s="192"/>
      <c r="DD50" s="192"/>
      <c r="DE50" s="192"/>
      <c r="DF50" s="192"/>
      <c r="DG50" s="192"/>
      <c r="DH50" s="192"/>
      <c r="DI50" s="192"/>
      <c r="DJ50" s="192"/>
      <c r="DK50" s="192"/>
      <c r="DL50" s="192"/>
      <c r="DM50" s="192">
        <v>15</v>
      </c>
      <c r="DN50" s="192">
        <v>15</v>
      </c>
      <c r="DO50" s="192"/>
      <c r="DP50" s="192"/>
      <c r="DQ50" s="192"/>
      <c r="DR50" s="192"/>
      <c r="DS50" s="192"/>
      <c r="DT50" s="192"/>
      <c r="DU50" s="192"/>
      <c r="DV50" s="192"/>
      <c r="DW50" s="192"/>
      <c r="DX50" s="192"/>
      <c r="DY50" s="192"/>
      <c r="DZ50" s="192"/>
      <c r="EA50" s="192"/>
      <c r="EB50" s="192"/>
      <c r="EC50" s="192"/>
      <c r="ED50" s="192"/>
      <c r="EE50" s="192"/>
      <c r="EF50" s="192"/>
      <c r="EG50" s="192"/>
      <c r="EH50" s="192"/>
      <c r="EI50" s="192"/>
      <c r="EJ50" s="192"/>
      <c r="EK50" s="192">
        <v>30</v>
      </c>
      <c r="EL50" s="192">
        <v>30</v>
      </c>
      <c r="EM50" s="192"/>
      <c r="EN50" s="192"/>
      <c r="EO50" s="192"/>
      <c r="EP50" s="192"/>
      <c r="EQ50" s="192"/>
      <c r="ER50" s="192"/>
      <c r="ES50" s="192"/>
      <c r="ET50" s="192"/>
      <c r="EU50" s="192"/>
      <c r="EV50" s="192"/>
      <c r="EW50" s="192"/>
      <c r="EX50" s="192"/>
      <c r="EY50" s="192"/>
      <c r="EZ50" s="192"/>
      <c r="FA50" s="192"/>
      <c r="FB50" s="192"/>
      <c r="FC50" s="192"/>
      <c r="FD50" s="192"/>
      <c r="FE50" s="192"/>
      <c r="FF50" s="192"/>
      <c r="FG50" s="192"/>
      <c r="FH50" s="192"/>
      <c r="FI50" s="193">
        <f t="shared" si="70"/>
        <v>114</v>
      </c>
      <c r="FJ50" s="193">
        <f t="shared" si="63"/>
        <v>114</v>
      </c>
      <c r="FK50" s="192"/>
    </row>
    <row r="51" spans="1:307" ht="15.75" x14ac:dyDescent="0.25">
      <c r="A51" s="40" t="s">
        <v>199</v>
      </c>
      <c r="B51" s="41" t="s">
        <v>13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185"/>
      <c r="Y51" s="186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186"/>
      <c r="BR51" s="186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>
        <v>16</v>
      </c>
      <c r="CY51" s="29">
        <v>16</v>
      </c>
      <c r="CZ51" s="29"/>
      <c r="DA51" s="29"/>
      <c r="DB51" s="29"/>
      <c r="DC51" s="29"/>
      <c r="DD51" s="29"/>
      <c r="DE51" s="29"/>
      <c r="DF51" s="29"/>
      <c r="DG51" s="29"/>
      <c r="DH51" s="29"/>
      <c r="DI51" s="29"/>
      <c r="DJ51" s="29"/>
      <c r="DK51" s="29"/>
      <c r="DL51" s="29"/>
      <c r="DM51" s="29"/>
      <c r="DN51" s="29"/>
      <c r="DO51" s="29"/>
      <c r="DP51" s="29"/>
      <c r="DQ51" s="29"/>
      <c r="DR51" s="29"/>
      <c r="DS51" s="29"/>
      <c r="DT51" s="29"/>
      <c r="DU51" s="29"/>
      <c r="DV51" s="29"/>
      <c r="DW51" s="29"/>
      <c r="DX51" s="29"/>
      <c r="DY51" s="29"/>
      <c r="DZ51" s="29"/>
      <c r="EA51" s="29"/>
      <c r="EB51" s="29"/>
      <c r="EC51" s="29"/>
      <c r="ED51" s="29"/>
      <c r="EE51" s="29"/>
      <c r="EF51" s="29"/>
      <c r="EG51" s="29"/>
      <c r="EH51" s="29"/>
      <c r="EI51" s="29"/>
      <c r="EJ51" s="29"/>
      <c r="EK51" s="29">
        <v>24</v>
      </c>
      <c r="EL51" s="29">
        <v>24</v>
      </c>
      <c r="EM51" s="29"/>
      <c r="EN51" s="29"/>
      <c r="EO51" s="29"/>
      <c r="EP51" s="29"/>
      <c r="EQ51" s="29"/>
      <c r="ER51" s="29"/>
      <c r="ES51" s="29"/>
      <c r="ET51" s="29"/>
      <c r="EU51" s="29"/>
      <c r="EV51" s="29"/>
      <c r="EW51" s="29"/>
      <c r="EX51" s="29"/>
      <c r="EY51" s="29"/>
      <c r="EZ51" s="29"/>
      <c r="FA51" s="29"/>
      <c r="FB51" s="29"/>
      <c r="FC51" s="29"/>
      <c r="FD51" s="29"/>
      <c r="FE51" s="29"/>
      <c r="FF51" s="29"/>
      <c r="FG51" s="29"/>
      <c r="FH51" s="29"/>
      <c r="FI51" s="184">
        <f t="shared" si="70"/>
        <v>40</v>
      </c>
      <c r="FJ51" s="184">
        <f t="shared" si="63"/>
        <v>40</v>
      </c>
      <c r="FK51" s="29"/>
    </row>
    <row r="52" spans="1:307" ht="15.75" x14ac:dyDescent="0.25">
      <c r="A52" s="40" t="s">
        <v>63</v>
      </c>
      <c r="B52" s="41" t="s">
        <v>13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185"/>
      <c r="Y52" s="186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186"/>
      <c r="BR52" s="186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  <c r="DA52" s="29"/>
      <c r="DB52" s="29"/>
      <c r="DC52" s="29"/>
      <c r="DD52" s="29"/>
      <c r="DE52" s="29"/>
      <c r="DF52" s="29"/>
      <c r="DG52" s="29"/>
      <c r="DH52" s="29"/>
      <c r="DI52" s="29"/>
      <c r="DJ52" s="29"/>
      <c r="DK52" s="29"/>
      <c r="DL52" s="29"/>
      <c r="DM52" s="29"/>
      <c r="DN52" s="29"/>
      <c r="DO52" s="29"/>
      <c r="DP52" s="29"/>
      <c r="DQ52" s="29"/>
      <c r="DR52" s="29"/>
      <c r="DS52" s="29"/>
      <c r="DT52" s="29"/>
      <c r="DU52" s="29"/>
      <c r="DV52" s="29"/>
      <c r="DW52" s="29"/>
      <c r="DX52" s="29"/>
      <c r="DY52" s="29"/>
      <c r="DZ52" s="29"/>
      <c r="EA52" s="29"/>
      <c r="EB52" s="29"/>
      <c r="EC52" s="29"/>
      <c r="ED52" s="29"/>
      <c r="EE52" s="29"/>
      <c r="EF52" s="29"/>
      <c r="EG52" s="29"/>
      <c r="EH52" s="29"/>
      <c r="EI52" s="29"/>
      <c r="EJ52" s="29"/>
      <c r="EK52" s="29"/>
      <c r="EL52" s="29"/>
      <c r="EM52" s="29"/>
      <c r="EN52" s="29"/>
      <c r="EO52" s="29"/>
      <c r="EP52" s="29"/>
      <c r="EQ52" s="29"/>
      <c r="ER52" s="29"/>
      <c r="ES52" s="29"/>
      <c r="ET52" s="29"/>
      <c r="EU52" s="29"/>
      <c r="EV52" s="29"/>
      <c r="EW52" s="29"/>
      <c r="EX52" s="29"/>
      <c r="EY52" s="29"/>
      <c r="EZ52" s="29"/>
      <c r="FA52" s="29"/>
      <c r="FB52" s="29"/>
      <c r="FC52" s="29"/>
      <c r="FD52" s="29"/>
      <c r="FE52" s="29"/>
      <c r="FF52" s="29"/>
      <c r="FG52" s="29"/>
      <c r="FH52" s="29"/>
      <c r="FI52" s="184">
        <f t="shared" si="70"/>
        <v>0</v>
      </c>
      <c r="FJ52" s="184">
        <f t="shared" si="63"/>
        <v>0</v>
      </c>
      <c r="FK52" s="29"/>
    </row>
    <row r="53" spans="1:307" ht="15.75" x14ac:dyDescent="0.25">
      <c r="A53" s="40" t="s">
        <v>78</v>
      </c>
      <c r="B53" s="41" t="s">
        <v>13</v>
      </c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185"/>
      <c r="Y53" s="186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186"/>
      <c r="BR53" s="186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  <c r="DA53" s="29"/>
      <c r="DB53" s="29"/>
      <c r="DC53" s="29"/>
      <c r="DD53" s="29"/>
      <c r="DE53" s="29"/>
      <c r="DF53" s="29"/>
      <c r="DG53" s="29"/>
      <c r="DH53" s="29"/>
      <c r="DI53" s="29"/>
      <c r="DJ53" s="29"/>
      <c r="DK53" s="29"/>
      <c r="DL53" s="29"/>
      <c r="DM53" s="29"/>
      <c r="DN53" s="29"/>
      <c r="DO53" s="29"/>
      <c r="DP53" s="29"/>
      <c r="DQ53" s="29"/>
      <c r="DR53" s="29"/>
      <c r="DS53" s="29"/>
      <c r="DT53" s="29"/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9"/>
      <c r="EG53" s="29"/>
      <c r="EH53" s="29"/>
      <c r="EI53" s="29"/>
      <c r="EJ53" s="29"/>
      <c r="EK53" s="29"/>
      <c r="EL53" s="29"/>
      <c r="EM53" s="29"/>
      <c r="EN53" s="29"/>
      <c r="EO53" s="29"/>
      <c r="EP53" s="29"/>
      <c r="EQ53" s="29"/>
      <c r="ER53" s="29"/>
      <c r="ES53" s="29"/>
      <c r="ET53" s="29"/>
      <c r="EU53" s="29"/>
      <c r="EV53" s="29"/>
      <c r="EW53" s="29"/>
      <c r="EX53" s="29"/>
      <c r="EY53" s="29"/>
      <c r="EZ53" s="29"/>
      <c r="FA53" s="29"/>
      <c r="FB53" s="29"/>
      <c r="FC53" s="29"/>
      <c r="FD53" s="29"/>
      <c r="FE53" s="29"/>
      <c r="FF53" s="29"/>
      <c r="FG53" s="29"/>
      <c r="FH53" s="29"/>
      <c r="FI53" s="184">
        <f t="shared" si="70"/>
        <v>0</v>
      </c>
      <c r="FJ53" s="184">
        <f t="shared" si="63"/>
        <v>0</v>
      </c>
      <c r="FK53" s="29"/>
    </row>
    <row r="54" spans="1:307" s="135" customFormat="1" ht="15.75" x14ac:dyDescent="0.25">
      <c r="A54" s="194" t="s">
        <v>77</v>
      </c>
      <c r="B54" s="131" t="s">
        <v>13</v>
      </c>
      <c r="C54" s="179">
        <f>C55+C56+C57+C58</f>
        <v>0</v>
      </c>
      <c r="D54" s="180">
        <f>D55+D56+D57+D58</f>
        <v>0</v>
      </c>
      <c r="E54" s="133"/>
      <c r="F54" s="179">
        <f>F55+F56+F57+F58</f>
        <v>0</v>
      </c>
      <c r="G54" s="180">
        <f>G55+G56+G57+G58</f>
        <v>0</v>
      </c>
      <c r="H54" s="137"/>
      <c r="I54" s="180">
        <f>I55+I56+I57+I58</f>
        <v>0</v>
      </c>
      <c r="J54" s="180">
        <f>J55+J56+J57+J58</f>
        <v>0</v>
      </c>
      <c r="K54" s="134"/>
      <c r="L54" s="179">
        <f>L55+L56+L57+L58</f>
        <v>0</v>
      </c>
      <c r="M54" s="180">
        <f>M55+M56+M57+M58</f>
        <v>0</v>
      </c>
      <c r="N54" s="134"/>
      <c r="O54" s="179">
        <f>O55+O56+O57+O58</f>
        <v>0</v>
      </c>
      <c r="P54" s="180">
        <f>P55+P56+P57+P58</f>
        <v>0</v>
      </c>
      <c r="Q54" s="134"/>
      <c r="R54" s="179">
        <f>R55+R56+R57+R58</f>
        <v>0</v>
      </c>
      <c r="S54" s="180">
        <f>S55+S56+S57+S58</f>
        <v>0</v>
      </c>
      <c r="T54" s="179"/>
      <c r="U54" s="179">
        <f>U55+U56+U57+U58</f>
        <v>0</v>
      </c>
      <c r="V54" s="180">
        <f>V55+V56+V57+V58</f>
        <v>0</v>
      </c>
      <c r="W54" s="134"/>
      <c r="X54" s="179">
        <f t="shared" si="64"/>
        <v>0</v>
      </c>
      <c r="Y54" s="180">
        <f t="shared" si="71"/>
        <v>0</v>
      </c>
      <c r="Z54" s="134"/>
      <c r="AA54" s="180">
        <f>SUM(AA55:AA58)</f>
        <v>0</v>
      </c>
      <c r="AB54" s="180">
        <f>SUM(AB55:AB58)</f>
        <v>0</v>
      </c>
      <c r="AC54" s="134"/>
      <c r="AD54" s="180">
        <f>AD55+AD56+AD57+AD58</f>
        <v>0</v>
      </c>
      <c r="AE54" s="180">
        <f>AE55+AE56+AE57+AE58</f>
        <v>0</v>
      </c>
      <c r="AF54" s="134"/>
      <c r="AG54" s="180">
        <f>AG55+AG56+AG57+AG58</f>
        <v>0</v>
      </c>
      <c r="AH54" s="180">
        <f>AH55+AH56+AH57+AH58</f>
        <v>0</v>
      </c>
      <c r="AI54" s="134"/>
      <c r="AJ54" s="180">
        <f>SUM(AJ55:AJ58)</f>
        <v>0</v>
      </c>
      <c r="AK54" s="180">
        <f>SUM(AK55:AK58)</f>
        <v>0</v>
      </c>
      <c r="AL54" s="134"/>
      <c r="AM54" s="180">
        <f>SUM(AM55:AM58)</f>
        <v>0</v>
      </c>
      <c r="AN54" s="180">
        <f t="shared" ref="AN54:CY54" si="82">SUM(AN55:AN58)</f>
        <v>0</v>
      </c>
      <c r="AO54" s="180"/>
      <c r="AP54" s="180">
        <f t="shared" si="82"/>
        <v>0</v>
      </c>
      <c r="AQ54" s="180">
        <f t="shared" si="82"/>
        <v>0</v>
      </c>
      <c r="AR54" s="180"/>
      <c r="AS54" s="180">
        <f t="shared" si="82"/>
        <v>0</v>
      </c>
      <c r="AT54" s="180">
        <f t="shared" si="82"/>
        <v>0</v>
      </c>
      <c r="AU54" s="180"/>
      <c r="AV54" s="180">
        <f t="shared" si="82"/>
        <v>0</v>
      </c>
      <c r="AW54" s="180">
        <f t="shared" si="82"/>
        <v>0</v>
      </c>
      <c r="AX54" s="180"/>
      <c r="AY54" s="180">
        <f t="shared" si="82"/>
        <v>0</v>
      </c>
      <c r="AZ54" s="180">
        <f t="shared" si="82"/>
        <v>0</v>
      </c>
      <c r="BA54" s="180"/>
      <c r="BB54" s="180">
        <f t="shared" si="82"/>
        <v>0</v>
      </c>
      <c r="BC54" s="180">
        <f t="shared" si="82"/>
        <v>0</v>
      </c>
      <c r="BD54" s="180"/>
      <c r="BE54" s="180">
        <f t="shared" si="82"/>
        <v>0</v>
      </c>
      <c r="BF54" s="180">
        <f t="shared" si="82"/>
        <v>0</v>
      </c>
      <c r="BG54" s="180"/>
      <c r="BH54" s="180">
        <f t="shared" si="82"/>
        <v>0</v>
      </c>
      <c r="BI54" s="180">
        <f t="shared" si="82"/>
        <v>0</v>
      </c>
      <c r="BJ54" s="180"/>
      <c r="BK54" s="180">
        <f t="shared" si="82"/>
        <v>0</v>
      </c>
      <c r="BL54" s="180">
        <f t="shared" si="82"/>
        <v>0</v>
      </c>
      <c r="BM54" s="180"/>
      <c r="BN54" s="180">
        <f t="shared" si="82"/>
        <v>0</v>
      </c>
      <c r="BO54" s="180">
        <f t="shared" si="82"/>
        <v>0</v>
      </c>
      <c r="BP54" s="180"/>
      <c r="BQ54" s="180">
        <f t="shared" si="82"/>
        <v>0</v>
      </c>
      <c r="BR54" s="180">
        <f t="shared" si="82"/>
        <v>0</v>
      </c>
      <c r="BS54" s="180"/>
      <c r="BT54" s="180">
        <f t="shared" si="82"/>
        <v>25</v>
      </c>
      <c r="BU54" s="180">
        <f t="shared" si="82"/>
        <v>25</v>
      </c>
      <c r="BV54" s="180"/>
      <c r="BW54" s="180">
        <f t="shared" si="82"/>
        <v>0</v>
      </c>
      <c r="BX54" s="180">
        <f t="shared" si="82"/>
        <v>0</v>
      </c>
      <c r="BY54" s="180"/>
      <c r="BZ54" s="180">
        <f t="shared" si="82"/>
        <v>0</v>
      </c>
      <c r="CA54" s="180">
        <f t="shared" si="82"/>
        <v>0</v>
      </c>
      <c r="CB54" s="180"/>
      <c r="CC54" s="180">
        <f t="shared" si="82"/>
        <v>0</v>
      </c>
      <c r="CD54" s="180">
        <f t="shared" si="82"/>
        <v>0</v>
      </c>
      <c r="CE54" s="180"/>
      <c r="CF54" s="180">
        <f t="shared" si="82"/>
        <v>0</v>
      </c>
      <c r="CG54" s="180">
        <f t="shared" si="82"/>
        <v>0</v>
      </c>
      <c r="CH54" s="180"/>
      <c r="CI54" s="180">
        <f t="shared" si="82"/>
        <v>0</v>
      </c>
      <c r="CJ54" s="180">
        <f t="shared" si="82"/>
        <v>0</v>
      </c>
      <c r="CK54" s="180"/>
      <c r="CL54" s="180">
        <f t="shared" si="82"/>
        <v>0</v>
      </c>
      <c r="CM54" s="180">
        <f t="shared" si="82"/>
        <v>0</v>
      </c>
      <c r="CN54" s="180"/>
      <c r="CO54" s="180">
        <f t="shared" si="82"/>
        <v>0</v>
      </c>
      <c r="CP54" s="180">
        <f t="shared" si="82"/>
        <v>0</v>
      </c>
      <c r="CQ54" s="180"/>
      <c r="CR54" s="180">
        <f t="shared" si="82"/>
        <v>0</v>
      </c>
      <c r="CS54" s="180">
        <f t="shared" si="82"/>
        <v>0</v>
      </c>
      <c r="CT54" s="180"/>
      <c r="CU54" s="180">
        <f t="shared" si="82"/>
        <v>0</v>
      </c>
      <c r="CV54" s="180">
        <f t="shared" si="82"/>
        <v>0</v>
      </c>
      <c r="CW54" s="180"/>
      <c r="CX54" s="180">
        <f t="shared" si="82"/>
        <v>0</v>
      </c>
      <c r="CY54" s="180">
        <f t="shared" si="82"/>
        <v>0</v>
      </c>
      <c r="CZ54" s="180"/>
      <c r="DA54" s="180">
        <f t="shared" ref="DA54:FG54" si="83">SUM(DA55:DA58)</f>
        <v>0</v>
      </c>
      <c r="DB54" s="180">
        <f t="shared" si="83"/>
        <v>0</v>
      </c>
      <c r="DC54" s="180"/>
      <c r="DD54" s="180">
        <f t="shared" si="83"/>
        <v>0</v>
      </c>
      <c r="DE54" s="180">
        <f t="shared" si="83"/>
        <v>0</v>
      </c>
      <c r="DF54" s="180"/>
      <c r="DG54" s="180">
        <f t="shared" si="83"/>
        <v>0</v>
      </c>
      <c r="DH54" s="180">
        <f t="shared" si="83"/>
        <v>0</v>
      </c>
      <c r="DI54" s="180"/>
      <c r="DJ54" s="180">
        <f t="shared" si="83"/>
        <v>0</v>
      </c>
      <c r="DK54" s="180">
        <f t="shared" si="83"/>
        <v>0</v>
      </c>
      <c r="DL54" s="180"/>
      <c r="DM54" s="180">
        <f t="shared" si="83"/>
        <v>0</v>
      </c>
      <c r="DN54" s="180">
        <f t="shared" si="83"/>
        <v>0</v>
      </c>
      <c r="DO54" s="180"/>
      <c r="DP54" s="180">
        <f t="shared" si="83"/>
        <v>0</v>
      </c>
      <c r="DQ54" s="180">
        <f t="shared" si="83"/>
        <v>0</v>
      </c>
      <c r="DR54" s="180"/>
      <c r="DS54" s="180">
        <f t="shared" si="83"/>
        <v>106</v>
      </c>
      <c r="DT54" s="180">
        <f t="shared" si="83"/>
        <v>106</v>
      </c>
      <c r="DU54" s="180"/>
      <c r="DV54" s="180">
        <f t="shared" si="83"/>
        <v>0</v>
      </c>
      <c r="DW54" s="180">
        <f t="shared" si="83"/>
        <v>0</v>
      </c>
      <c r="DX54" s="180"/>
      <c r="DY54" s="180">
        <f t="shared" si="83"/>
        <v>0</v>
      </c>
      <c r="DZ54" s="180">
        <f t="shared" si="83"/>
        <v>0</v>
      </c>
      <c r="EA54" s="180"/>
      <c r="EB54" s="180">
        <f t="shared" si="83"/>
        <v>0</v>
      </c>
      <c r="EC54" s="180">
        <f t="shared" si="83"/>
        <v>0</v>
      </c>
      <c r="ED54" s="180"/>
      <c r="EE54" s="180">
        <f t="shared" si="83"/>
        <v>0</v>
      </c>
      <c r="EF54" s="180">
        <f t="shared" si="83"/>
        <v>0</v>
      </c>
      <c r="EG54" s="180"/>
      <c r="EH54" s="180">
        <f t="shared" si="83"/>
        <v>0</v>
      </c>
      <c r="EI54" s="180">
        <f t="shared" si="83"/>
        <v>0</v>
      </c>
      <c r="EJ54" s="180"/>
      <c r="EK54" s="180">
        <f t="shared" si="83"/>
        <v>0</v>
      </c>
      <c r="EL54" s="180">
        <f t="shared" si="83"/>
        <v>0</v>
      </c>
      <c r="EM54" s="180"/>
      <c r="EN54" s="180">
        <f t="shared" si="83"/>
        <v>0</v>
      </c>
      <c r="EO54" s="180">
        <f t="shared" si="83"/>
        <v>0</v>
      </c>
      <c r="EP54" s="180"/>
      <c r="EQ54" s="180">
        <f t="shared" si="83"/>
        <v>0</v>
      </c>
      <c r="ER54" s="180">
        <f t="shared" si="83"/>
        <v>0</v>
      </c>
      <c r="ES54" s="180"/>
      <c r="ET54" s="180">
        <f t="shared" si="83"/>
        <v>0</v>
      </c>
      <c r="EU54" s="180">
        <f t="shared" si="83"/>
        <v>0</v>
      </c>
      <c r="EV54" s="180"/>
      <c r="EW54" s="180">
        <f t="shared" si="83"/>
        <v>0</v>
      </c>
      <c r="EX54" s="180">
        <f t="shared" si="83"/>
        <v>0</v>
      </c>
      <c r="EY54" s="180"/>
      <c r="EZ54" s="180">
        <f t="shared" si="83"/>
        <v>0</v>
      </c>
      <c r="FA54" s="180">
        <f t="shared" si="83"/>
        <v>0</v>
      </c>
      <c r="FB54" s="180"/>
      <c r="FC54" s="180">
        <f t="shared" si="83"/>
        <v>0</v>
      </c>
      <c r="FD54" s="180">
        <f t="shared" si="83"/>
        <v>0</v>
      </c>
      <c r="FE54" s="180"/>
      <c r="FF54" s="180">
        <f t="shared" si="83"/>
        <v>96</v>
      </c>
      <c r="FG54" s="180">
        <f t="shared" si="83"/>
        <v>96</v>
      </c>
      <c r="FH54" s="134"/>
      <c r="FI54" s="181">
        <f t="shared" si="70"/>
        <v>227</v>
      </c>
      <c r="FJ54" s="181">
        <f t="shared" si="63"/>
        <v>227</v>
      </c>
      <c r="FK54" s="134"/>
      <c r="FL54" s="221"/>
      <c r="FM54" s="221"/>
      <c r="FN54" s="221"/>
      <c r="FO54" s="221"/>
      <c r="FP54" s="221"/>
      <c r="FQ54" s="221"/>
      <c r="FR54" s="221"/>
      <c r="FS54" s="221"/>
      <c r="FT54" s="221"/>
      <c r="FU54" s="221"/>
      <c r="FV54" s="221"/>
      <c r="FW54" s="221"/>
      <c r="FX54" s="221"/>
      <c r="FY54" s="221"/>
      <c r="FZ54" s="221"/>
      <c r="GA54" s="221"/>
      <c r="GB54" s="221"/>
      <c r="GC54" s="221"/>
      <c r="GD54" s="221"/>
      <c r="GE54" s="221"/>
      <c r="GF54" s="221"/>
      <c r="GG54" s="221"/>
      <c r="GH54" s="221"/>
      <c r="GI54" s="221"/>
      <c r="GJ54" s="221"/>
      <c r="GK54" s="221"/>
      <c r="GL54" s="221"/>
      <c r="GM54" s="221"/>
      <c r="GN54" s="221"/>
      <c r="GO54" s="221"/>
      <c r="GP54" s="221"/>
      <c r="GQ54" s="221"/>
      <c r="GR54" s="221"/>
      <c r="GS54" s="221"/>
      <c r="GT54" s="221"/>
      <c r="GU54" s="221"/>
      <c r="GV54" s="221"/>
      <c r="GW54" s="221"/>
      <c r="GX54" s="221"/>
      <c r="GY54" s="221"/>
      <c r="GZ54" s="221"/>
      <c r="HA54" s="221"/>
      <c r="HB54" s="221"/>
      <c r="HC54" s="221"/>
      <c r="HD54" s="221"/>
      <c r="HE54" s="221"/>
      <c r="HF54" s="221"/>
      <c r="HG54" s="221"/>
      <c r="HH54" s="221"/>
      <c r="HI54" s="221"/>
      <c r="HJ54" s="221"/>
      <c r="HK54" s="221"/>
      <c r="HL54" s="221"/>
      <c r="HM54" s="221"/>
      <c r="HN54" s="221"/>
      <c r="HO54" s="221"/>
      <c r="HP54" s="221"/>
      <c r="HQ54" s="221"/>
      <c r="HR54" s="221"/>
      <c r="HS54" s="221"/>
      <c r="HT54" s="221"/>
      <c r="HU54" s="221"/>
      <c r="HV54" s="221"/>
      <c r="HW54" s="221"/>
      <c r="HX54" s="221"/>
      <c r="HY54" s="221"/>
      <c r="HZ54" s="221"/>
      <c r="IA54" s="221"/>
      <c r="IB54" s="221"/>
      <c r="IC54" s="221"/>
      <c r="ID54" s="221"/>
      <c r="IE54" s="221"/>
      <c r="IF54" s="221"/>
      <c r="IG54" s="221"/>
      <c r="IH54" s="221"/>
      <c r="II54" s="221"/>
      <c r="IJ54" s="221"/>
      <c r="IK54" s="221"/>
      <c r="IL54" s="221"/>
      <c r="IM54" s="221"/>
      <c r="IN54" s="221"/>
      <c r="IO54" s="221"/>
      <c r="IP54" s="221"/>
      <c r="IQ54" s="221"/>
      <c r="IR54" s="221"/>
      <c r="IS54" s="221"/>
      <c r="IT54" s="221"/>
      <c r="IU54" s="221"/>
      <c r="IV54" s="221"/>
      <c r="IW54" s="221"/>
      <c r="IX54" s="221"/>
      <c r="IY54" s="221"/>
      <c r="IZ54" s="221"/>
      <c r="JA54" s="221"/>
      <c r="JB54" s="221"/>
      <c r="JC54" s="221"/>
      <c r="JD54" s="221"/>
      <c r="JE54" s="221"/>
      <c r="JF54" s="221"/>
      <c r="JG54" s="221"/>
      <c r="JH54" s="221"/>
      <c r="JI54" s="221"/>
      <c r="JJ54" s="221"/>
      <c r="JK54" s="221"/>
      <c r="JL54" s="221"/>
      <c r="JM54" s="221"/>
      <c r="JN54" s="221"/>
      <c r="JO54" s="221"/>
      <c r="JP54" s="221"/>
      <c r="JQ54" s="221"/>
      <c r="JR54" s="221"/>
      <c r="JS54" s="221"/>
      <c r="JT54" s="221"/>
      <c r="JU54" s="221"/>
      <c r="JV54" s="221"/>
      <c r="JW54" s="221"/>
      <c r="JX54" s="221"/>
      <c r="JY54" s="221"/>
      <c r="JZ54" s="221"/>
      <c r="KA54" s="221"/>
      <c r="KB54" s="221"/>
      <c r="KC54" s="221"/>
      <c r="KD54" s="221"/>
      <c r="KE54" s="221"/>
      <c r="KF54" s="221"/>
      <c r="KG54" s="221"/>
      <c r="KH54" s="221"/>
      <c r="KI54" s="221"/>
      <c r="KJ54" s="221"/>
      <c r="KK54" s="221"/>
      <c r="KL54" s="221"/>
      <c r="KM54" s="221"/>
      <c r="KN54" s="221"/>
      <c r="KO54" s="221"/>
      <c r="KP54" s="221"/>
      <c r="KQ54" s="221"/>
      <c r="KR54" s="221"/>
      <c r="KS54" s="221"/>
      <c r="KT54" s="221"/>
      <c r="KU54" s="221"/>
    </row>
    <row r="55" spans="1:307" ht="15.75" x14ac:dyDescent="0.25">
      <c r="A55" s="40" t="s">
        <v>200</v>
      </c>
      <c r="B55" s="41" t="s">
        <v>13</v>
      </c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185"/>
      <c r="Y55" s="186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186"/>
      <c r="BR55" s="186"/>
      <c r="BS55" s="29"/>
      <c r="BT55" s="29">
        <v>13</v>
      </c>
      <c r="BU55" s="29">
        <v>13</v>
      </c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/>
      <c r="DC55" s="29"/>
      <c r="DD55" s="29"/>
      <c r="DE55" s="29"/>
      <c r="DF55" s="29"/>
      <c r="DG55" s="29"/>
      <c r="DH55" s="29"/>
      <c r="DI55" s="29"/>
      <c r="DJ55" s="29"/>
      <c r="DK55" s="29"/>
      <c r="DL55" s="29"/>
      <c r="DM55" s="29"/>
      <c r="DN55" s="29"/>
      <c r="DO55" s="29"/>
      <c r="DP55" s="29"/>
      <c r="DQ55" s="29"/>
      <c r="DR55" s="29"/>
      <c r="DS55" s="29">
        <v>91</v>
      </c>
      <c r="DT55" s="29">
        <v>91</v>
      </c>
      <c r="DU55" s="29"/>
      <c r="DV55" s="29"/>
      <c r="DW55" s="29"/>
      <c r="DX55" s="29"/>
      <c r="DY55" s="29"/>
      <c r="DZ55" s="29"/>
      <c r="EA55" s="29"/>
      <c r="EB55" s="29"/>
      <c r="EC55" s="29"/>
      <c r="ED55" s="29"/>
      <c r="EE55" s="29"/>
      <c r="EF55" s="29"/>
      <c r="EG55" s="29"/>
      <c r="EH55" s="29"/>
      <c r="EI55" s="29"/>
      <c r="EJ55" s="29"/>
      <c r="EK55" s="29"/>
      <c r="EL55" s="29"/>
      <c r="EM55" s="29"/>
      <c r="EN55" s="29"/>
      <c r="EO55" s="29"/>
      <c r="EP55" s="29"/>
      <c r="EQ55" s="29"/>
      <c r="ER55" s="29"/>
      <c r="ES55" s="29"/>
      <c r="ET55" s="29"/>
      <c r="EU55" s="29"/>
      <c r="EV55" s="29"/>
      <c r="EW55" s="29"/>
      <c r="EX55" s="29"/>
      <c r="EY55" s="29"/>
      <c r="EZ55" s="29"/>
      <c r="FA55" s="29"/>
      <c r="FB55" s="29"/>
      <c r="FC55" s="29"/>
      <c r="FD55" s="29"/>
      <c r="FE55" s="29"/>
      <c r="FF55" s="29">
        <v>61</v>
      </c>
      <c r="FG55" s="29">
        <v>61</v>
      </c>
      <c r="FH55" s="29"/>
      <c r="FI55" s="184">
        <f t="shared" si="70"/>
        <v>165</v>
      </c>
      <c r="FJ55" s="184">
        <f t="shared" si="63"/>
        <v>165</v>
      </c>
      <c r="FK55" s="29"/>
    </row>
    <row r="56" spans="1:307" ht="15.75" x14ac:dyDescent="0.25">
      <c r="A56" s="40" t="s">
        <v>199</v>
      </c>
      <c r="B56" s="41" t="s">
        <v>13</v>
      </c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185"/>
      <c r="Y56" s="186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186"/>
      <c r="BR56" s="186"/>
      <c r="BS56" s="29"/>
      <c r="BT56" s="29">
        <v>12</v>
      </c>
      <c r="BU56" s="29">
        <v>12</v>
      </c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  <c r="DA56" s="29"/>
      <c r="DB56" s="29"/>
      <c r="DC56" s="29"/>
      <c r="DD56" s="29"/>
      <c r="DE56" s="29"/>
      <c r="DF56" s="29"/>
      <c r="DG56" s="29"/>
      <c r="DH56" s="29"/>
      <c r="DI56" s="29"/>
      <c r="DJ56" s="29"/>
      <c r="DK56" s="29"/>
      <c r="DL56" s="29"/>
      <c r="DM56" s="29"/>
      <c r="DN56" s="29"/>
      <c r="DO56" s="29"/>
      <c r="DP56" s="29"/>
      <c r="DQ56" s="29"/>
      <c r="DR56" s="29"/>
      <c r="DS56" s="29">
        <v>15</v>
      </c>
      <c r="DT56" s="29">
        <v>15</v>
      </c>
      <c r="DU56" s="29"/>
      <c r="DV56" s="29"/>
      <c r="DW56" s="29"/>
      <c r="DX56" s="29"/>
      <c r="DY56" s="29"/>
      <c r="DZ56" s="29"/>
      <c r="EA56" s="29"/>
      <c r="EB56" s="29"/>
      <c r="EC56" s="29"/>
      <c r="ED56" s="29"/>
      <c r="EE56" s="29"/>
      <c r="EF56" s="29"/>
      <c r="EG56" s="29"/>
      <c r="EH56" s="29"/>
      <c r="EI56" s="29"/>
      <c r="EJ56" s="29"/>
      <c r="EK56" s="29"/>
      <c r="EL56" s="29"/>
      <c r="EM56" s="29"/>
      <c r="EN56" s="29"/>
      <c r="EO56" s="29"/>
      <c r="EP56" s="29"/>
      <c r="EQ56" s="29"/>
      <c r="ER56" s="29"/>
      <c r="ES56" s="29"/>
      <c r="ET56" s="29"/>
      <c r="EU56" s="29"/>
      <c r="EV56" s="29"/>
      <c r="EW56" s="29"/>
      <c r="EX56" s="29"/>
      <c r="EY56" s="29"/>
      <c r="EZ56" s="29"/>
      <c r="FA56" s="29"/>
      <c r="FB56" s="29"/>
      <c r="FC56" s="29"/>
      <c r="FD56" s="29"/>
      <c r="FE56" s="29"/>
      <c r="FF56" s="29">
        <v>35</v>
      </c>
      <c r="FG56" s="29">
        <v>35</v>
      </c>
      <c r="FH56" s="29"/>
      <c r="FI56" s="184">
        <f t="shared" si="70"/>
        <v>62</v>
      </c>
      <c r="FJ56" s="184">
        <f t="shared" si="63"/>
        <v>62</v>
      </c>
      <c r="FK56" s="29"/>
    </row>
    <row r="57" spans="1:307" ht="15.75" x14ac:dyDescent="0.25">
      <c r="A57" s="40" t="s">
        <v>63</v>
      </c>
      <c r="B57" s="41" t="s">
        <v>13</v>
      </c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185"/>
      <c r="Y57" s="186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186"/>
      <c r="BR57" s="186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  <c r="DA57" s="29"/>
      <c r="DB57" s="29"/>
      <c r="DC57" s="29"/>
      <c r="DD57" s="29"/>
      <c r="DE57" s="29"/>
      <c r="DF57" s="29"/>
      <c r="DG57" s="29"/>
      <c r="DH57" s="29"/>
      <c r="DI57" s="29"/>
      <c r="DJ57" s="29"/>
      <c r="DK57" s="29"/>
      <c r="DL57" s="29"/>
      <c r="DM57" s="29"/>
      <c r="DN57" s="29"/>
      <c r="DO57" s="29"/>
      <c r="DP57" s="29"/>
      <c r="DQ57" s="29"/>
      <c r="DR57" s="29"/>
      <c r="DS57" s="29"/>
      <c r="DT57" s="29"/>
      <c r="DU57" s="29"/>
      <c r="DV57" s="29"/>
      <c r="DW57" s="29"/>
      <c r="DX57" s="29"/>
      <c r="DY57" s="29"/>
      <c r="DZ57" s="29"/>
      <c r="EA57" s="29"/>
      <c r="EB57" s="29"/>
      <c r="EC57" s="29"/>
      <c r="ED57" s="29"/>
      <c r="EE57" s="29"/>
      <c r="EF57" s="29"/>
      <c r="EG57" s="29"/>
      <c r="EH57" s="29"/>
      <c r="EI57" s="29"/>
      <c r="EJ57" s="29"/>
      <c r="EK57" s="29"/>
      <c r="EL57" s="29"/>
      <c r="EM57" s="29"/>
      <c r="EN57" s="29"/>
      <c r="EO57" s="29"/>
      <c r="EP57" s="29"/>
      <c r="EQ57" s="29"/>
      <c r="ER57" s="29"/>
      <c r="ES57" s="29"/>
      <c r="ET57" s="29"/>
      <c r="EU57" s="29"/>
      <c r="EV57" s="29"/>
      <c r="EW57" s="29"/>
      <c r="EX57" s="29"/>
      <c r="EY57" s="29"/>
      <c r="EZ57" s="29"/>
      <c r="FA57" s="29"/>
      <c r="FB57" s="29"/>
      <c r="FC57" s="29"/>
      <c r="FD57" s="29"/>
      <c r="FE57" s="29"/>
      <c r="FF57" s="29"/>
      <c r="FG57" s="29"/>
      <c r="FH57" s="29"/>
      <c r="FI57" s="184">
        <f t="shared" si="70"/>
        <v>0</v>
      </c>
      <c r="FJ57" s="184">
        <f t="shared" si="63"/>
        <v>0</v>
      </c>
      <c r="FK57" s="29"/>
    </row>
    <row r="58" spans="1:307" ht="15.75" x14ac:dyDescent="0.25">
      <c r="A58" s="40" t="s">
        <v>78</v>
      </c>
      <c r="B58" s="41" t="s">
        <v>13</v>
      </c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185"/>
      <c r="Y58" s="186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186"/>
      <c r="BR58" s="186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  <c r="DA58" s="29"/>
      <c r="DB58" s="29"/>
      <c r="DC58" s="29"/>
      <c r="DD58" s="29"/>
      <c r="DE58" s="29"/>
      <c r="DF58" s="29"/>
      <c r="DG58" s="29"/>
      <c r="DH58" s="29"/>
      <c r="DI58" s="29"/>
      <c r="DJ58" s="29"/>
      <c r="DK58" s="29"/>
      <c r="DL58" s="29"/>
      <c r="DM58" s="29"/>
      <c r="DN58" s="29"/>
      <c r="DO58" s="29"/>
      <c r="DP58" s="29"/>
      <c r="DQ58" s="29"/>
      <c r="DR58" s="29"/>
      <c r="DS58" s="29"/>
      <c r="DT58" s="29"/>
      <c r="DU58" s="29"/>
      <c r="DV58" s="29"/>
      <c r="DW58" s="29"/>
      <c r="DX58" s="29"/>
      <c r="DY58" s="29"/>
      <c r="DZ58" s="29"/>
      <c r="EA58" s="29"/>
      <c r="EB58" s="29"/>
      <c r="EC58" s="29"/>
      <c r="ED58" s="29"/>
      <c r="EE58" s="29"/>
      <c r="EF58" s="29"/>
      <c r="EG58" s="29"/>
      <c r="EH58" s="29"/>
      <c r="EI58" s="29"/>
      <c r="EJ58" s="29"/>
      <c r="EK58" s="29"/>
      <c r="EL58" s="29"/>
      <c r="EM58" s="29"/>
      <c r="EN58" s="29"/>
      <c r="EO58" s="29"/>
      <c r="EP58" s="29"/>
      <c r="EQ58" s="29"/>
      <c r="ER58" s="29"/>
      <c r="ES58" s="29"/>
      <c r="ET58" s="29"/>
      <c r="EU58" s="29"/>
      <c r="EV58" s="29"/>
      <c r="EW58" s="29"/>
      <c r="EX58" s="29"/>
      <c r="EY58" s="29"/>
      <c r="EZ58" s="29"/>
      <c r="FA58" s="29"/>
      <c r="FB58" s="29"/>
      <c r="FC58" s="29"/>
      <c r="FD58" s="29"/>
      <c r="FE58" s="29"/>
      <c r="FF58" s="29"/>
      <c r="FG58" s="29"/>
      <c r="FH58" s="29"/>
      <c r="FI58" s="184">
        <f t="shared" si="70"/>
        <v>0</v>
      </c>
      <c r="FJ58" s="184">
        <f t="shared" si="63"/>
        <v>0</v>
      </c>
      <c r="FK58" s="29"/>
    </row>
    <row r="59" spans="1:307" s="135" customFormat="1" ht="15" customHeight="1" x14ac:dyDescent="0.25">
      <c r="A59" s="195" t="s">
        <v>65</v>
      </c>
      <c r="B59" s="131" t="s">
        <v>13</v>
      </c>
      <c r="C59" s="179">
        <f>C60+C61+C62+C63</f>
        <v>0</v>
      </c>
      <c r="D59" s="180">
        <f>D60+D61+D62+D63</f>
        <v>0</v>
      </c>
      <c r="E59" s="133"/>
      <c r="F59" s="179">
        <f>F60+F61+F62+F63</f>
        <v>0</v>
      </c>
      <c r="G59" s="180">
        <f>G60+G61+G62+G63</f>
        <v>0</v>
      </c>
      <c r="H59" s="137"/>
      <c r="I59" s="180">
        <f>I60+I61+I62+I63</f>
        <v>0</v>
      </c>
      <c r="J59" s="180">
        <f>J60+J61+J62+J63</f>
        <v>0</v>
      </c>
      <c r="K59" s="134"/>
      <c r="L59" s="179">
        <f>L60+L61+L62+L63</f>
        <v>0</v>
      </c>
      <c r="M59" s="180">
        <f>M60+M61+M62+M63</f>
        <v>0</v>
      </c>
      <c r="N59" s="134"/>
      <c r="O59" s="179">
        <f>O60+O61+O62+O63</f>
        <v>0</v>
      </c>
      <c r="P59" s="180">
        <f>P60+P61+P62+P63</f>
        <v>0</v>
      </c>
      <c r="Q59" s="134"/>
      <c r="R59" s="179">
        <f>R60+R61+R62+R63</f>
        <v>0</v>
      </c>
      <c r="S59" s="179">
        <f>S60+S61+S62+S63</f>
        <v>0</v>
      </c>
      <c r="T59" s="179"/>
      <c r="U59" s="179">
        <f>U60+U61+U62+U63</f>
        <v>0</v>
      </c>
      <c r="V59" s="180">
        <f>V60+V61+V62+V63</f>
        <v>0</v>
      </c>
      <c r="W59" s="134"/>
      <c r="X59" s="179">
        <f t="shared" si="64"/>
        <v>0</v>
      </c>
      <c r="Y59" s="180">
        <f t="shared" si="71"/>
        <v>0</v>
      </c>
      <c r="Z59" s="134"/>
      <c r="AA59" s="180">
        <f>SUM(AA60:AA63)</f>
        <v>0</v>
      </c>
      <c r="AB59" s="180">
        <f>SUM(AB60:AB63)</f>
        <v>0</v>
      </c>
      <c r="AC59" s="134"/>
      <c r="AD59" s="180">
        <f>AD60+AD61+AD62+AD63</f>
        <v>0</v>
      </c>
      <c r="AE59" s="180">
        <f>AE60+AE61+AE62+AE63</f>
        <v>0</v>
      </c>
      <c r="AF59" s="134"/>
      <c r="AG59" s="180">
        <f>AG60+AG61+AG62+AG63</f>
        <v>0</v>
      </c>
      <c r="AH59" s="180">
        <f>AH60+AH61+AH62+AH63</f>
        <v>0</v>
      </c>
      <c r="AI59" s="134"/>
      <c r="AJ59" s="180">
        <f>SUM(AJ60:AJ63)</f>
        <v>0</v>
      </c>
      <c r="AK59" s="180">
        <f>SUM(AK60:AK63)</f>
        <v>0</v>
      </c>
      <c r="AL59" s="134"/>
      <c r="AM59" s="180">
        <f>SUM(AM60:AM63)</f>
        <v>0</v>
      </c>
      <c r="AN59" s="180">
        <f t="shared" ref="AN59:CY59" si="84">SUM(AN60:AN63)</f>
        <v>0</v>
      </c>
      <c r="AO59" s="180"/>
      <c r="AP59" s="180">
        <f t="shared" si="84"/>
        <v>0</v>
      </c>
      <c r="AQ59" s="180">
        <f t="shared" si="84"/>
        <v>0</v>
      </c>
      <c r="AR59" s="180"/>
      <c r="AS59" s="180">
        <f t="shared" si="84"/>
        <v>0</v>
      </c>
      <c r="AT59" s="180">
        <f t="shared" si="84"/>
        <v>0</v>
      </c>
      <c r="AU59" s="180"/>
      <c r="AV59" s="180">
        <f t="shared" si="84"/>
        <v>0</v>
      </c>
      <c r="AW59" s="180">
        <f t="shared" si="84"/>
        <v>0</v>
      </c>
      <c r="AX59" s="180"/>
      <c r="AY59" s="180">
        <f t="shared" si="84"/>
        <v>0</v>
      </c>
      <c r="AZ59" s="180">
        <f t="shared" si="84"/>
        <v>0</v>
      </c>
      <c r="BA59" s="180"/>
      <c r="BB59" s="180">
        <f t="shared" si="84"/>
        <v>0</v>
      </c>
      <c r="BC59" s="180">
        <f t="shared" si="84"/>
        <v>0</v>
      </c>
      <c r="BD59" s="180"/>
      <c r="BE59" s="180">
        <f t="shared" si="84"/>
        <v>0</v>
      </c>
      <c r="BF59" s="180">
        <f t="shared" si="84"/>
        <v>0</v>
      </c>
      <c r="BG59" s="180"/>
      <c r="BH59" s="180">
        <f t="shared" si="84"/>
        <v>0</v>
      </c>
      <c r="BI59" s="180">
        <f t="shared" si="84"/>
        <v>0</v>
      </c>
      <c r="BJ59" s="180"/>
      <c r="BK59" s="180">
        <f t="shared" si="84"/>
        <v>0</v>
      </c>
      <c r="BL59" s="180">
        <f t="shared" si="84"/>
        <v>0</v>
      </c>
      <c r="BM59" s="180"/>
      <c r="BN59" s="180">
        <f t="shared" si="84"/>
        <v>180</v>
      </c>
      <c r="BO59" s="180">
        <f t="shared" si="84"/>
        <v>180</v>
      </c>
      <c r="BP59" s="180"/>
      <c r="BQ59" s="180">
        <f t="shared" si="84"/>
        <v>0</v>
      </c>
      <c r="BR59" s="180">
        <f t="shared" si="84"/>
        <v>0</v>
      </c>
      <c r="BS59" s="180"/>
      <c r="BT59" s="180">
        <f t="shared" si="84"/>
        <v>105</v>
      </c>
      <c r="BU59" s="180">
        <f t="shared" si="84"/>
        <v>105</v>
      </c>
      <c r="BV59" s="180"/>
      <c r="BW59" s="180">
        <f t="shared" si="84"/>
        <v>0</v>
      </c>
      <c r="BX59" s="180">
        <f t="shared" si="84"/>
        <v>0</v>
      </c>
      <c r="BY59" s="180"/>
      <c r="BZ59" s="180">
        <f t="shared" si="84"/>
        <v>205</v>
      </c>
      <c r="CA59" s="180">
        <f t="shared" si="84"/>
        <v>205</v>
      </c>
      <c r="CB59" s="180"/>
      <c r="CC59" s="180">
        <f t="shared" si="84"/>
        <v>242</v>
      </c>
      <c r="CD59" s="180">
        <f t="shared" si="84"/>
        <v>242</v>
      </c>
      <c r="CE59" s="180"/>
      <c r="CF59" s="180">
        <f t="shared" si="84"/>
        <v>100</v>
      </c>
      <c r="CG59" s="180">
        <f t="shared" si="84"/>
        <v>100</v>
      </c>
      <c r="CH59" s="180"/>
      <c r="CI59" s="180">
        <f t="shared" si="84"/>
        <v>0</v>
      </c>
      <c r="CJ59" s="180">
        <f t="shared" si="84"/>
        <v>0</v>
      </c>
      <c r="CK59" s="180"/>
      <c r="CL59" s="180">
        <f t="shared" si="84"/>
        <v>0</v>
      </c>
      <c r="CM59" s="180">
        <f t="shared" si="84"/>
        <v>0</v>
      </c>
      <c r="CN59" s="180"/>
      <c r="CO59" s="180">
        <f t="shared" si="84"/>
        <v>0</v>
      </c>
      <c r="CP59" s="180">
        <f t="shared" si="84"/>
        <v>0</v>
      </c>
      <c r="CQ59" s="180"/>
      <c r="CR59" s="180">
        <f t="shared" si="84"/>
        <v>0</v>
      </c>
      <c r="CS59" s="180">
        <f t="shared" si="84"/>
        <v>0</v>
      </c>
      <c r="CT59" s="180"/>
      <c r="CU59" s="180">
        <f t="shared" si="84"/>
        <v>60</v>
      </c>
      <c r="CV59" s="180">
        <f t="shared" si="84"/>
        <v>60</v>
      </c>
      <c r="CW59" s="180"/>
      <c r="CX59" s="180">
        <f t="shared" si="84"/>
        <v>132</v>
      </c>
      <c r="CY59" s="180">
        <f t="shared" si="84"/>
        <v>132</v>
      </c>
      <c r="CZ59" s="180"/>
      <c r="DA59" s="180">
        <f t="shared" ref="DA59:FG59" si="85">SUM(DA60:DA63)</f>
        <v>0</v>
      </c>
      <c r="DB59" s="180">
        <f t="shared" si="85"/>
        <v>0</v>
      </c>
      <c r="DC59" s="180"/>
      <c r="DD59" s="180">
        <f t="shared" si="85"/>
        <v>0</v>
      </c>
      <c r="DE59" s="180">
        <f t="shared" si="85"/>
        <v>0</v>
      </c>
      <c r="DF59" s="180"/>
      <c r="DG59" s="180">
        <f t="shared" si="85"/>
        <v>0</v>
      </c>
      <c r="DH59" s="180">
        <f t="shared" si="85"/>
        <v>0</v>
      </c>
      <c r="DI59" s="180"/>
      <c r="DJ59" s="180">
        <f t="shared" si="85"/>
        <v>0</v>
      </c>
      <c r="DK59" s="180">
        <f t="shared" si="85"/>
        <v>0</v>
      </c>
      <c r="DL59" s="180"/>
      <c r="DM59" s="180">
        <f t="shared" si="85"/>
        <v>20</v>
      </c>
      <c r="DN59" s="180">
        <f t="shared" si="85"/>
        <v>20</v>
      </c>
      <c r="DO59" s="180"/>
      <c r="DP59" s="180">
        <f t="shared" si="85"/>
        <v>0</v>
      </c>
      <c r="DQ59" s="180">
        <f t="shared" si="85"/>
        <v>0</v>
      </c>
      <c r="DR59" s="180"/>
      <c r="DS59" s="180">
        <f t="shared" si="85"/>
        <v>60</v>
      </c>
      <c r="DT59" s="180">
        <f t="shared" si="85"/>
        <v>60</v>
      </c>
      <c r="DU59" s="180"/>
      <c r="DV59" s="180">
        <f t="shared" si="85"/>
        <v>0</v>
      </c>
      <c r="DW59" s="180">
        <f t="shared" si="85"/>
        <v>0</v>
      </c>
      <c r="DX59" s="180"/>
      <c r="DY59" s="180">
        <f t="shared" si="85"/>
        <v>0</v>
      </c>
      <c r="DZ59" s="180">
        <f t="shared" si="85"/>
        <v>0</v>
      </c>
      <c r="EA59" s="180"/>
      <c r="EB59" s="180">
        <f t="shared" si="85"/>
        <v>0</v>
      </c>
      <c r="EC59" s="180">
        <f t="shared" si="85"/>
        <v>0</v>
      </c>
      <c r="ED59" s="180"/>
      <c r="EE59" s="180">
        <f t="shared" si="85"/>
        <v>0</v>
      </c>
      <c r="EF59" s="180">
        <f t="shared" si="85"/>
        <v>0</v>
      </c>
      <c r="EG59" s="180"/>
      <c r="EH59" s="180">
        <f t="shared" si="85"/>
        <v>0</v>
      </c>
      <c r="EI59" s="180">
        <f t="shared" si="85"/>
        <v>0</v>
      </c>
      <c r="EJ59" s="180"/>
      <c r="EK59" s="180">
        <f t="shared" si="85"/>
        <v>0</v>
      </c>
      <c r="EL59" s="180">
        <f t="shared" si="85"/>
        <v>0</v>
      </c>
      <c r="EM59" s="180"/>
      <c r="EN59" s="180">
        <f t="shared" si="85"/>
        <v>420</v>
      </c>
      <c r="EO59" s="180">
        <f t="shared" si="85"/>
        <v>420</v>
      </c>
      <c r="EP59" s="180"/>
      <c r="EQ59" s="180">
        <f t="shared" si="85"/>
        <v>0</v>
      </c>
      <c r="ER59" s="180">
        <f t="shared" si="85"/>
        <v>0</v>
      </c>
      <c r="ES59" s="180"/>
      <c r="ET59" s="180">
        <f t="shared" si="85"/>
        <v>0</v>
      </c>
      <c r="EU59" s="180">
        <f t="shared" si="85"/>
        <v>0</v>
      </c>
      <c r="EV59" s="180"/>
      <c r="EW59" s="180">
        <f t="shared" si="85"/>
        <v>0</v>
      </c>
      <c r="EX59" s="180">
        <f t="shared" si="85"/>
        <v>0</v>
      </c>
      <c r="EY59" s="180"/>
      <c r="EZ59" s="180">
        <f t="shared" si="85"/>
        <v>0</v>
      </c>
      <c r="FA59" s="180">
        <f t="shared" si="85"/>
        <v>0</v>
      </c>
      <c r="FB59" s="180"/>
      <c r="FC59" s="180">
        <f t="shared" si="85"/>
        <v>0</v>
      </c>
      <c r="FD59" s="180">
        <f t="shared" si="85"/>
        <v>0</v>
      </c>
      <c r="FE59" s="180"/>
      <c r="FF59" s="180">
        <f t="shared" si="85"/>
        <v>809</v>
      </c>
      <c r="FG59" s="180">
        <f t="shared" si="85"/>
        <v>809</v>
      </c>
      <c r="FH59" s="134"/>
      <c r="FI59" s="181">
        <f t="shared" si="70"/>
        <v>2333</v>
      </c>
      <c r="FJ59" s="181">
        <f t="shared" si="63"/>
        <v>2333</v>
      </c>
      <c r="FK59" s="134"/>
      <c r="FL59" s="221"/>
      <c r="FM59" s="221"/>
      <c r="FN59" s="221"/>
      <c r="FO59" s="221"/>
      <c r="FP59" s="221"/>
      <c r="FQ59" s="221"/>
      <c r="FR59" s="221"/>
      <c r="FS59" s="221"/>
      <c r="FT59" s="221"/>
      <c r="FU59" s="221"/>
      <c r="FV59" s="221"/>
      <c r="FW59" s="221"/>
      <c r="FX59" s="221"/>
      <c r="FY59" s="221"/>
      <c r="FZ59" s="221"/>
      <c r="GA59" s="221"/>
      <c r="GB59" s="221"/>
      <c r="GC59" s="221"/>
      <c r="GD59" s="221"/>
      <c r="GE59" s="221"/>
      <c r="GF59" s="221"/>
      <c r="GG59" s="221"/>
      <c r="GH59" s="221"/>
      <c r="GI59" s="221"/>
      <c r="GJ59" s="221"/>
      <c r="GK59" s="221"/>
      <c r="GL59" s="221"/>
      <c r="GM59" s="221"/>
      <c r="GN59" s="221"/>
      <c r="GO59" s="221"/>
      <c r="GP59" s="221"/>
      <c r="GQ59" s="221"/>
      <c r="GR59" s="221"/>
      <c r="GS59" s="221"/>
      <c r="GT59" s="221"/>
      <c r="GU59" s="221"/>
      <c r="GV59" s="221"/>
      <c r="GW59" s="221"/>
      <c r="GX59" s="221"/>
      <c r="GY59" s="221"/>
      <c r="GZ59" s="221"/>
      <c r="HA59" s="221"/>
      <c r="HB59" s="221"/>
      <c r="HC59" s="221"/>
      <c r="HD59" s="221"/>
      <c r="HE59" s="221"/>
      <c r="HF59" s="221"/>
      <c r="HG59" s="221"/>
      <c r="HH59" s="221"/>
      <c r="HI59" s="221"/>
      <c r="HJ59" s="221"/>
      <c r="HK59" s="221"/>
      <c r="HL59" s="221"/>
      <c r="HM59" s="221"/>
      <c r="HN59" s="221"/>
      <c r="HO59" s="221"/>
      <c r="HP59" s="221"/>
      <c r="HQ59" s="221"/>
      <c r="HR59" s="221"/>
      <c r="HS59" s="221"/>
      <c r="HT59" s="221"/>
      <c r="HU59" s="221"/>
      <c r="HV59" s="221"/>
      <c r="HW59" s="221"/>
      <c r="HX59" s="221"/>
      <c r="HY59" s="221"/>
      <c r="HZ59" s="221"/>
      <c r="IA59" s="221"/>
      <c r="IB59" s="221"/>
      <c r="IC59" s="221"/>
      <c r="ID59" s="221"/>
      <c r="IE59" s="221"/>
      <c r="IF59" s="221"/>
      <c r="IG59" s="221"/>
      <c r="IH59" s="221"/>
      <c r="II59" s="221"/>
      <c r="IJ59" s="221"/>
      <c r="IK59" s="221"/>
      <c r="IL59" s="221"/>
      <c r="IM59" s="221"/>
      <c r="IN59" s="221"/>
      <c r="IO59" s="221"/>
      <c r="IP59" s="221"/>
      <c r="IQ59" s="221"/>
      <c r="IR59" s="221"/>
      <c r="IS59" s="221"/>
      <c r="IT59" s="221"/>
      <c r="IU59" s="221"/>
      <c r="IV59" s="221"/>
      <c r="IW59" s="221"/>
      <c r="IX59" s="221"/>
      <c r="IY59" s="221"/>
      <c r="IZ59" s="221"/>
      <c r="JA59" s="221"/>
      <c r="JB59" s="221"/>
      <c r="JC59" s="221"/>
      <c r="JD59" s="221"/>
      <c r="JE59" s="221"/>
      <c r="JF59" s="221"/>
      <c r="JG59" s="221"/>
      <c r="JH59" s="221"/>
      <c r="JI59" s="221"/>
      <c r="JJ59" s="221"/>
      <c r="JK59" s="221"/>
      <c r="JL59" s="221"/>
      <c r="JM59" s="221"/>
      <c r="JN59" s="221"/>
      <c r="JO59" s="221"/>
      <c r="JP59" s="221"/>
      <c r="JQ59" s="221"/>
      <c r="JR59" s="221"/>
      <c r="JS59" s="221"/>
      <c r="JT59" s="221"/>
      <c r="JU59" s="221"/>
      <c r="JV59" s="221"/>
      <c r="JW59" s="221"/>
      <c r="JX59" s="221"/>
      <c r="JY59" s="221"/>
      <c r="JZ59" s="221"/>
      <c r="KA59" s="221"/>
      <c r="KB59" s="221"/>
      <c r="KC59" s="221"/>
      <c r="KD59" s="221"/>
      <c r="KE59" s="221"/>
      <c r="KF59" s="221"/>
      <c r="KG59" s="221"/>
      <c r="KH59" s="221"/>
      <c r="KI59" s="221"/>
      <c r="KJ59" s="221"/>
      <c r="KK59" s="221"/>
      <c r="KL59" s="221"/>
      <c r="KM59" s="221"/>
      <c r="KN59" s="221"/>
      <c r="KO59" s="221"/>
      <c r="KP59" s="221"/>
      <c r="KQ59" s="221"/>
      <c r="KR59" s="221"/>
      <c r="KS59" s="221"/>
      <c r="KT59" s="221"/>
      <c r="KU59" s="221"/>
    </row>
    <row r="60" spans="1:307" ht="15.75" x14ac:dyDescent="0.25">
      <c r="A60" s="40" t="s">
        <v>200</v>
      </c>
      <c r="B60" s="41" t="s">
        <v>13</v>
      </c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185"/>
      <c r="Y60" s="186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>
        <v>100</v>
      </c>
      <c r="BO60" s="29">
        <v>100</v>
      </c>
      <c r="BP60" s="29"/>
      <c r="BQ60" s="186"/>
      <c r="BR60" s="186"/>
      <c r="BS60" s="29"/>
      <c r="BT60" s="29">
        <v>105</v>
      </c>
      <c r="BU60" s="29">
        <v>105</v>
      </c>
      <c r="BV60" s="29"/>
      <c r="BW60" s="29"/>
      <c r="BX60" s="29"/>
      <c r="BY60" s="29"/>
      <c r="BZ60" s="29">
        <v>120</v>
      </c>
      <c r="CA60" s="29">
        <v>120</v>
      </c>
      <c r="CB60" s="29"/>
      <c r="CC60" s="29">
        <v>242</v>
      </c>
      <c r="CD60" s="29">
        <v>242</v>
      </c>
      <c r="CE60" s="29"/>
      <c r="CF60" s="29">
        <v>100</v>
      </c>
      <c r="CG60" s="29">
        <v>100</v>
      </c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>
        <v>30</v>
      </c>
      <c r="CV60" s="29">
        <v>30</v>
      </c>
      <c r="CW60" s="29"/>
      <c r="CX60" s="29">
        <v>108</v>
      </c>
      <c r="CY60" s="29">
        <v>108</v>
      </c>
      <c r="CZ60" s="29"/>
      <c r="DA60" s="29"/>
      <c r="DB60" s="29"/>
      <c r="DC60" s="29"/>
      <c r="DD60" s="29"/>
      <c r="DE60" s="29"/>
      <c r="DF60" s="29"/>
      <c r="DG60" s="29"/>
      <c r="DH60" s="29"/>
      <c r="DI60" s="29"/>
      <c r="DJ60" s="29"/>
      <c r="DK60" s="29"/>
      <c r="DL60" s="29"/>
      <c r="DM60" s="29">
        <v>20</v>
      </c>
      <c r="DN60" s="29">
        <v>20</v>
      </c>
      <c r="DO60" s="29"/>
      <c r="DP60" s="29"/>
      <c r="DQ60" s="29"/>
      <c r="DR60" s="29"/>
      <c r="DS60" s="29">
        <v>60</v>
      </c>
      <c r="DT60" s="29">
        <v>60</v>
      </c>
      <c r="DU60" s="29"/>
      <c r="DV60" s="29"/>
      <c r="DW60" s="29"/>
      <c r="DX60" s="29"/>
      <c r="DY60" s="29"/>
      <c r="DZ60" s="29"/>
      <c r="EA60" s="29"/>
      <c r="EB60" s="29"/>
      <c r="EC60" s="29"/>
      <c r="ED60" s="29"/>
      <c r="EE60" s="29"/>
      <c r="EF60" s="29"/>
      <c r="EG60" s="29"/>
      <c r="EH60" s="29"/>
      <c r="EI60" s="29"/>
      <c r="EJ60" s="29"/>
      <c r="EK60" s="29"/>
      <c r="EL60" s="29"/>
      <c r="EM60" s="29"/>
      <c r="EN60" s="29">
        <v>316</v>
      </c>
      <c r="EO60" s="29">
        <v>316</v>
      </c>
      <c r="EP60" s="29"/>
      <c r="EQ60" s="29"/>
      <c r="ER60" s="29"/>
      <c r="ES60" s="29"/>
      <c r="ET60" s="29"/>
      <c r="EU60" s="29"/>
      <c r="EV60" s="29"/>
      <c r="EW60" s="29"/>
      <c r="EX60" s="29"/>
      <c r="EY60" s="29"/>
      <c r="EZ60" s="29"/>
      <c r="FA60" s="29"/>
      <c r="FB60" s="29"/>
      <c r="FC60" s="29"/>
      <c r="FD60" s="29"/>
      <c r="FE60" s="29"/>
      <c r="FF60" s="29">
        <v>392</v>
      </c>
      <c r="FG60" s="29">
        <v>392</v>
      </c>
      <c r="FH60" s="29"/>
      <c r="FI60" s="184">
        <f t="shared" si="70"/>
        <v>1593</v>
      </c>
      <c r="FJ60" s="184">
        <f t="shared" si="63"/>
        <v>1593</v>
      </c>
      <c r="FK60" s="29"/>
    </row>
    <row r="61" spans="1:307" ht="15.75" x14ac:dyDescent="0.25">
      <c r="A61" s="40" t="s">
        <v>199</v>
      </c>
      <c r="B61" s="41" t="s">
        <v>13</v>
      </c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185"/>
      <c r="Y61" s="186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>
        <v>80</v>
      </c>
      <c r="BO61" s="29">
        <v>80</v>
      </c>
      <c r="BP61" s="29"/>
      <c r="BQ61" s="186"/>
      <c r="BR61" s="186"/>
      <c r="BS61" s="29"/>
      <c r="BT61" s="29"/>
      <c r="BU61" s="29"/>
      <c r="BV61" s="29"/>
      <c r="BW61" s="29"/>
      <c r="BX61" s="29"/>
      <c r="BY61" s="29"/>
      <c r="BZ61" s="29">
        <v>85</v>
      </c>
      <c r="CA61" s="29">
        <v>85</v>
      </c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29"/>
      <c r="CS61" s="29"/>
      <c r="CT61" s="29"/>
      <c r="CU61" s="29">
        <v>30</v>
      </c>
      <c r="CV61" s="29">
        <v>30</v>
      </c>
      <c r="CW61" s="29"/>
      <c r="CX61" s="29">
        <v>24</v>
      </c>
      <c r="CY61" s="29">
        <v>24</v>
      </c>
      <c r="CZ61" s="29"/>
      <c r="DA61" s="29"/>
      <c r="DB61" s="29"/>
      <c r="DC61" s="29"/>
      <c r="DD61" s="29"/>
      <c r="DE61" s="29"/>
      <c r="DF61" s="29"/>
      <c r="DG61" s="29"/>
      <c r="DH61" s="29"/>
      <c r="DI61" s="29"/>
      <c r="DJ61" s="29"/>
      <c r="DK61" s="29"/>
      <c r="DL61" s="29"/>
      <c r="DM61" s="29"/>
      <c r="DN61" s="29"/>
      <c r="DO61" s="29"/>
      <c r="DP61" s="29"/>
      <c r="DQ61" s="29"/>
      <c r="DR61" s="29"/>
      <c r="DS61" s="29"/>
      <c r="DT61" s="29"/>
      <c r="DU61" s="29"/>
      <c r="DV61" s="29"/>
      <c r="DW61" s="29"/>
      <c r="DX61" s="29"/>
      <c r="DY61" s="29"/>
      <c r="DZ61" s="29"/>
      <c r="EA61" s="29"/>
      <c r="EB61" s="29"/>
      <c r="EC61" s="29"/>
      <c r="ED61" s="29"/>
      <c r="EE61" s="29"/>
      <c r="EF61" s="29"/>
      <c r="EG61" s="29"/>
      <c r="EH61" s="29"/>
      <c r="EI61" s="29"/>
      <c r="EJ61" s="29"/>
      <c r="EK61" s="29"/>
      <c r="EL61" s="29"/>
      <c r="EM61" s="29"/>
      <c r="EN61" s="29">
        <v>96</v>
      </c>
      <c r="EO61" s="29">
        <v>96</v>
      </c>
      <c r="EP61" s="29"/>
      <c r="EQ61" s="29"/>
      <c r="ER61" s="29"/>
      <c r="ES61" s="29"/>
      <c r="ET61" s="29"/>
      <c r="EU61" s="29"/>
      <c r="EV61" s="29"/>
      <c r="EW61" s="29"/>
      <c r="EX61" s="29"/>
      <c r="EY61" s="29"/>
      <c r="EZ61" s="29"/>
      <c r="FA61" s="29"/>
      <c r="FB61" s="29"/>
      <c r="FC61" s="29"/>
      <c r="FD61" s="29"/>
      <c r="FE61" s="29"/>
      <c r="FF61" s="29">
        <v>417</v>
      </c>
      <c r="FG61" s="29">
        <v>417</v>
      </c>
      <c r="FH61" s="29"/>
      <c r="FI61" s="184">
        <f t="shared" si="70"/>
        <v>732</v>
      </c>
      <c r="FJ61" s="184">
        <f t="shared" si="63"/>
        <v>732</v>
      </c>
      <c r="FK61" s="29"/>
    </row>
    <row r="62" spans="1:307" ht="15.75" x14ac:dyDescent="0.25">
      <c r="A62" s="40" t="s">
        <v>63</v>
      </c>
      <c r="B62" s="41" t="s">
        <v>13</v>
      </c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185"/>
      <c r="Y62" s="186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186"/>
      <c r="BR62" s="186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/>
      <c r="DK62" s="29"/>
      <c r="DL62" s="29"/>
      <c r="DM62" s="29"/>
      <c r="DN62" s="29"/>
      <c r="DO62" s="29"/>
      <c r="DP62" s="29"/>
      <c r="DQ62" s="29"/>
      <c r="DR62" s="29"/>
      <c r="DS62" s="29"/>
      <c r="DT62" s="29"/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9"/>
      <c r="EK62" s="29"/>
      <c r="EL62" s="29"/>
      <c r="EM62" s="29"/>
      <c r="EN62" s="29">
        <v>8</v>
      </c>
      <c r="EO62" s="29">
        <v>8</v>
      </c>
      <c r="EP62" s="29"/>
      <c r="EQ62" s="29"/>
      <c r="ER62" s="29"/>
      <c r="ES62" s="29"/>
      <c r="ET62" s="29"/>
      <c r="EU62" s="29"/>
      <c r="EV62" s="29"/>
      <c r="EW62" s="29"/>
      <c r="EX62" s="29"/>
      <c r="EY62" s="29"/>
      <c r="EZ62" s="29"/>
      <c r="FA62" s="29"/>
      <c r="FB62" s="29"/>
      <c r="FC62" s="29"/>
      <c r="FD62" s="29"/>
      <c r="FE62" s="29"/>
      <c r="FF62" s="29"/>
      <c r="FG62" s="29"/>
      <c r="FH62" s="29"/>
      <c r="FI62" s="184">
        <f t="shared" si="70"/>
        <v>8</v>
      </c>
      <c r="FJ62" s="184">
        <f t="shared" si="63"/>
        <v>8</v>
      </c>
      <c r="FK62" s="29"/>
    </row>
    <row r="63" spans="1:307" ht="15.75" x14ac:dyDescent="0.25">
      <c r="A63" s="40" t="s">
        <v>78</v>
      </c>
      <c r="B63" s="41" t="s">
        <v>13</v>
      </c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185"/>
      <c r="Y63" s="186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186"/>
      <c r="BR63" s="186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9"/>
      <c r="FH63" s="29"/>
      <c r="FI63" s="184">
        <f t="shared" si="70"/>
        <v>0</v>
      </c>
      <c r="FJ63" s="184">
        <f t="shared" si="63"/>
        <v>0</v>
      </c>
      <c r="FK63" s="29"/>
    </row>
    <row r="64" spans="1:307" s="135" customFormat="1" ht="15.75" x14ac:dyDescent="0.25">
      <c r="A64" s="136" t="s">
        <v>79</v>
      </c>
      <c r="B64" s="131" t="s">
        <v>13</v>
      </c>
      <c r="C64" s="179">
        <f>C65+C66+C67+C68</f>
        <v>0</v>
      </c>
      <c r="D64" s="180">
        <f>D65+D66+D67+D68</f>
        <v>0</v>
      </c>
      <c r="E64" s="133"/>
      <c r="F64" s="179">
        <f>F65+F66+F67+F68</f>
        <v>0</v>
      </c>
      <c r="G64" s="180">
        <f>G65+G66+G67+G68</f>
        <v>0</v>
      </c>
      <c r="H64" s="137"/>
      <c r="I64" s="180">
        <f>I65+I66+I67+I68</f>
        <v>0</v>
      </c>
      <c r="J64" s="180">
        <f>J65+J66+J67+J68</f>
        <v>0</v>
      </c>
      <c r="K64" s="134"/>
      <c r="L64" s="179">
        <f>L65+L66+L67+L68</f>
        <v>0</v>
      </c>
      <c r="M64" s="180">
        <f>M65+M66+M67+M68</f>
        <v>0</v>
      </c>
      <c r="N64" s="134"/>
      <c r="O64" s="179">
        <f>O65+O66+O67+O68</f>
        <v>0</v>
      </c>
      <c r="P64" s="180">
        <f>P65+P66+P67+P68</f>
        <v>0</v>
      </c>
      <c r="Q64" s="134"/>
      <c r="R64" s="179">
        <f>R65+R66+R67+R68</f>
        <v>0</v>
      </c>
      <c r="S64" s="180">
        <f>S65+S66+S67+S68</f>
        <v>0</v>
      </c>
      <c r="T64" s="179"/>
      <c r="U64" s="179">
        <f>U65+U66+U67+U68</f>
        <v>0</v>
      </c>
      <c r="V64" s="180">
        <f>V65+V66+V67+V68</f>
        <v>0</v>
      </c>
      <c r="W64" s="134"/>
      <c r="X64" s="179">
        <f t="shared" si="64"/>
        <v>0</v>
      </c>
      <c r="Y64" s="180">
        <f t="shared" si="71"/>
        <v>0</v>
      </c>
      <c r="Z64" s="134"/>
      <c r="AA64" s="180">
        <f>SUM(AA65:AA68)</f>
        <v>0</v>
      </c>
      <c r="AB64" s="180">
        <f>SUM(AB65:AB68)</f>
        <v>0</v>
      </c>
      <c r="AC64" s="134"/>
      <c r="AD64" s="180">
        <f>AD65+AD66+AD67+AD68</f>
        <v>0</v>
      </c>
      <c r="AE64" s="180">
        <f>AE65+AE66+AE67+AE68</f>
        <v>0</v>
      </c>
      <c r="AF64" s="134"/>
      <c r="AG64" s="180">
        <f>AG65+AG66+AG67+AG68</f>
        <v>0</v>
      </c>
      <c r="AH64" s="180">
        <f>AH65+AH66+AH67+AH68</f>
        <v>0</v>
      </c>
      <c r="AI64" s="134"/>
      <c r="AJ64" s="180">
        <f>SUM(AJ65:AJ68)</f>
        <v>0</v>
      </c>
      <c r="AK64" s="180">
        <f>SUM(AK65:AK68)</f>
        <v>0</v>
      </c>
      <c r="AL64" s="134"/>
      <c r="AM64" s="180">
        <f>SUM(AM65:AM68)</f>
        <v>0</v>
      </c>
      <c r="AN64" s="180">
        <f t="shared" ref="AN64:CY64" si="86">SUM(AN65:AN68)</f>
        <v>0</v>
      </c>
      <c r="AO64" s="180"/>
      <c r="AP64" s="180">
        <f t="shared" si="86"/>
        <v>0</v>
      </c>
      <c r="AQ64" s="180">
        <f t="shared" si="86"/>
        <v>0</v>
      </c>
      <c r="AR64" s="180"/>
      <c r="AS64" s="180">
        <f t="shared" si="86"/>
        <v>0</v>
      </c>
      <c r="AT64" s="180">
        <f t="shared" si="86"/>
        <v>0</v>
      </c>
      <c r="AU64" s="180"/>
      <c r="AV64" s="180">
        <f t="shared" si="86"/>
        <v>0</v>
      </c>
      <c r="AW64" s="180">
        <f t="shared" si="86"/>
        <v>0</v>
      </c>
      <c r="AX64" s="180"/>
      <c r="AY64" s="180">
        <f t="shared" si="86"/>
        <v>0</v>
      </c>
      <c r="AZ64" s="180">
        <f t="shared" si="86"/>
        <v>0</v>
      </c>
      <c r="BA64" s="180"/>
      <c r="BB64" s="180">
        <f t="shared" si="86"/>
        <v>0</v>
      </c>
      <c r="BC64" s="180">
        <f t="shared" si="86"/>
        <v>0</v>
      </c>
      <c r="BD64" s="180"/>
      <c r="BE64" s="180">
        <f t="shared" si="86"/>
        <v>0</v>
      </c>
      <c r="BF64" s="180">
        <f t="shared" si="86"/>
        <v>0</v>
      </c>
      <c r="BG64" s="180"/>
      <c r="BH64" s="180">
        <f t="shared" si="86"/>
        <v>0</v>
      </c>
      <c r="BI64" s="180">
        <f t="shared" si="86"/>
        <v>0</v>
      </c>
      <c r="BJ64" s="180"/>
      <c r="BK64" s="180">
        <f t="shared" si="86"/>
        <v>0</v>
      </c>
      <c r="BL64" s="180">
        <f t="shared" si="86"/>
        <v>0</v>
      </c>
      <c r="BM64" s="180"/>
      <c r="BN64" s="180">
        <f t="shared" si="86"/>
        <v>0</v>
      </c>
      <c r="BO64" s="180">
        <f t="shared" si="86"/>
        <v>0</v>
      </c>
      <c r="BP64" s="180"/>
      <c r="BQ64" s="180">
        <f t="shared" si="86"/>
        <v>0</v>
      </c>
      <c r="BR64" s="180">
        <f t="shared" si="86"/>
        <v>0</v>
      </c>
      <c r="BS64" s="180"/>
      <c r="BT64" s="180">
        <f t="shared" si="86"/>
        <v>0</v>
      </c>
      <c r="BU64" s="180">
        <f t="shared" si="86"/>
        <v>0</v>
      </c>
      <c r="BV64" s="180"/>
      <c r="BW64" s="180">
        <f t="shared" si="86"/>
        <v>0</v>
      </c>
      <c r="BX64" s="180">
        <f t="shared" si="86"/>
        <v>0</v>
      </c>
      <c r="BY64" s="180"/>
      <c r="BZ64" s="180">
        <f t="shared" si="86"/>
        <v>0</v>
      </c>
      <c r="CA64" s="180">
        <f t="shared" si="86"/>
        <v>0</v>
      </c>
      <c r="CB64" s="180"/>
      <c r="CC64" s="180">
        <f t="shared" si="86"/>
        <v>0</v>
      </c>
      <c r="CD64" s="180">
        <f t="shared" si="86"/>
        <v>0</v>
      </c>
      <c r="CE64" s="180"/>
      <c r="CF64" s="180">
        <f t="shared" si="86"/>
        <v>0</v>
      </c>
      <c r="CG64" s="180">
        <f t="shared" si="86"/>
        <v>0</v>
      </c>
      <c r="CH64" s="180"/>
      <c r="CI64" s="180">
        <f t="shared" si="86"/>
        <v>0</v>
      </c>
      <c r="CJ64" s="180">
        <f t="shared" si="86"/>
        <v>0</v>
      </c>
      <c r="CK64" s="180"/>
      <c r="CL64" s="180">
        <f t="shared" si="86"/>
        <v>0</v>
      </c>
      <c r="CM64" s="180">
        <f t="shared" si="86"/>
        <v>0</v>
      </c>
      <c r="CN64" s="180"/>
      <c r="CO64" s="180">
        <f t="shared" si="86"/>
        <v>0</v>
      </c>
      <c r="CP64" s="180">
        <f t="shared" si="86"/>
        <v>0</v>
      </c>
      <c r="CQ64" s="180"/>
      <c r="CR64" s="180">
        <f t="shared" si="86"/>
        <v>0</v>
      </c>
      <c r="CS64" s="180">
        <f t="shared" si="86"/>
        <v>0</v>
      </c>
      <c r="CT64" s="180"/>
      <c r="CU64" s="180">
        <f t="shared" si="86"/>
        <v>0</v>
      </c>
      <c r="CV64" s="180">
        <f t="shared" si="86"/>
        <v>0</v>
      </c>
      <c r="CW64" s="180"/>
      <c r="CX64" s="180">
        <f t="shared" si="86"/>
        <v>0</v>
      </c>
      <c r="CY64" s="180">
        <f t="shared" si="86"/>
        <v>0</v>
      </c>
      <c r="CZ64" s="180"/>
      <c r="DA64" s="180">
        <f t="shared" ref="DA64:FG64" si="87">SUM(DA65:DA68)</f>
        <v>0</v>
      </c>
      <c r="DB64" s="180">
        <f t="shared" si="87"/>
        <v>0</v>
      </c>
      <c r="DC64" s="180"/>
      <c r="DD64" s="180">
        <f t="shared" si="87"/>
        <v>0</v>
      </c>
      <c r="DE64" s="180">
        <f t="shared" si="87"/>
        <v>0</v>
      </c>
      <c r="DF64" s="180"/>
      <c r="DG64" s="180">
        <f t="shared" si="87"/>
        <v>0</v>
      </c>
      <c r="DH64" s="180">
        <f t="shared" si="87"/>
        <v>0</v>
      </c>
      <c r="DI64" s="180"/>
      <c r="DJ64" s="180">
        <f t="shared" si="87"/>
        <v>0</v>
      </c>
      <c r="DK64" s="180">
        <f t="shared" si="87"/>
        <v>0</v>
      </c>
      <c r="DL64" s="180"/>
      <c r="DM64" s="180">
        <f t="shared" si="87"/>
        <v>0</v>
      </c>
      <c r="DN64" s="180">
        <f t="shared" si="87"/>
        <v>0</v>
      </c>
      <c r="DO64" s="180"/>
      <c r="DP64" s="180">
        <f t="shared" si="87"/>
        <v>0</v>
      </c>
      <c r="DQ64" s="180">
        <f t="shared" si="87"/>
        <v>0</v>
      </c>
      <c r="DR64" s="180"/>
      <c r="DS64" s="180">
        <f t="shared" si="87"/>
        <v>0</v>
      </c>
      <c r="DT64" s="180">
        <f t="shared" si="87"/>
        <v>0</v>
      </c>
      <c r="DU64" s="180"/>
      <c r="DV64" s="180">
        <f t="shared" si="87"/>
        <v>0</v>
      </c>
      <c r="DW64" s="180">
        <f t="shared" si="87"/>
        <v>0</v>
      </c>
      <c r="DX64" s="180"/>
      <c r="DY64" s="180">
        <f t="shared" si="87"/>
        <v>0</v>
      </c>
      <c r="DZ64" s="180">
        <f t="shared" si="87"/>
        <v>0</v>
      </c>
      <c r="EA64" s="180"/>
      <c r="EB64" s="180">
        <f t="shared" si="87"/>
        <v>0</v>
      </c>
      <c r="EC64" s="180">
        <f t="shared" si="87"/>
        <v>0</v>
      </c>
      <c r="ED64" s="180"/>
      <c r="EE64" s="180">
        <f t="shared" si="87"/>
        <v>0</v>
      </c>
      <c r="EF64" s="180">
        <f t="shared" si="87"/>
        <v>0</v>
      </c>
      <c r="EG64" s="180"/>
      <c r="EH64" s="180">
        <f t="shared" si="87"/>
        <v>0</v>
      </c>
      <c r="EI64" s="180">
        <f t="shared" si="87"/>
        <v>0</v>
      </c>
      <c r="EJ64" s="180"/>
      <c r="EK64" s="180">
        <f t="shared" si="87"/>
        <v>0</v>
      </c>
      <c r="EL64" s="180">
        <f t="shared" si="87"/>
        <v>0</v>
      </c>
      <c r="EM64" s="180"/>
      <c r="EN64" s="180">
        <f t="shared" si="87"/>
        <v>0</v>
      </c>
      <c r="EO64" s="180">
        <f t="shared" si="87"/>
        <v>0</v>
      </c>
      <c r="EP64" s="180"/>
      <c r="EQ64" s="180">
        <f t="shared" si="87"/>
        <v>0</v>
      </c>
      <c r="ER64" s="180">
        <f t="shared" si="87"/>
        <v>0</v>
      </c>
      <c r="ES64" s="180"/>
      <c r="ET64" s="180">
        <f t="shared" si="87"/>
        <v>0</v>
      </c>
      <c r="EU64" s="180">
        <f t="shared" si="87"/>
        <v>0</v>
      </c>
      <c r="EV64" s="180"/>
      <c r="EW64" s="180">
        <f t="shared" si="87"/>
        <v>0</v>
      </c>
      <c r="EX64" s="180">
        <f t="shared" si="87"/>
        <v>0</v>
      </c>
      <c r="EY64" s="180"/>
      <c r="EZ64" s="180">
        <f t="shared" si="87"/>
        <v>0</v>
      </c>
      <c r="FA64" s="180">
        <f t="shared" si="87"/>
        <v>0</v>
      </c>
      <c r="FB64" s="180"/>
      <c r="FC64" s="180">
        <f t="shared" si="87"/>
        <v>0</v>
      </c>
      <c r="FD64" s="180">
        <f t="shared" si="87"/>
        <v>0</v>
      </c>
      <c r="FE64" s="180"/>
      <c r="FF64" s="180">
        <f t="shared" si="87"/>
        <v>0</v>
      </c>
      <c r="FG64" s="180">
        <f t="shared" si="87"/>
        <v>0</v>
      </c>
      <c r="FH64" s="134"/>
      <c r="FI64" s="181">
        <f t="shared" si="70"/>
        <v>0</v>
      </c>
      <c r="FJ64" s="181">
        <f t="shared" si="63"/>
        <v>0</v>
      </c>
      <c r="FK64" s="134"/>
      <c r="FL64" s="221"/>
      <c r="FM64" s="221"/>
      <c r="FN64" s="221"/>
      <c r="FO64" s="221"/>
      <c r="FP64" s="221"/>
      <c r="FQ64" s="221"/>
      <c r="FR64" s="221"/>
      <c r="FS64" s="221"/>
      <c r="FT64" s="221"/>
      <c r="FU64" s="221"/>
      <c r="FV64" s="221"/>
      <c r="FW64" s="221"/>
      <c r="FX64" s="221"/>
      <c r="FY64" s="221"/>
      <c r="FZ64" s="221"/>
      <c r="GA64" s="221"/>
      <c r="GB64" s="221"/>
      <c r="GC64" s="221"/>
      <c r="GD64" s="221"/>
      <c r="GE64" s="221"/>
      <c r="GF64" s="221"/>
      <c r="GG64" s="221"/>
      <c r="GH64" s="221"/>
      <c r="GI64" s="221"/>
      <c r="GJ64" s="221"/>
      <c r="GK64" s="221"/>
      <c r="GL64" s="221"/>
      <c r="GM64" s="221"/>
      <c r="GN64" s="221"/>
      <c r="GO64" s="221"/>
      <c r="GP64" s="221"/>
      <c r="GQ64" s="221"/>
      <c r="GR64" s="221"/>
      <c r="GS64" s="221"/>
      <c r="GT64" s="221"/>
      <c r="GU64" s="221"/>
      <c r="GV64" s="221"/>
      <c r="GW64" s="221"/>
      <c r="GX64" s="221"/>
      <c r="GY64" s="221"/>
      <c r="GZ64" s="221"/>
      <c r="HA64" s="221"/>
      <c r="HB64" s="221"/>
      <c r="HC64" s="221"/>
      <c r="HD64" s="221"/>
      <c r="HE64" s="221"/>
      <c r="HF64" s="221"/>
      <c r="HG64" s="221"/>
      <c r="HH64" s="221"/>
      <c r="HI64" s="221"/>
      <c r="HJ64" s="221"/>
      <c r="HK64" s="221"/>
      <c r="HL64" s="221"/>
      <c r="HM64" s="221"/>
      <c r="HN64" s="221"/>
      <c r="HO64" s="221"/>
      <c r="HP64" s="221"/>
      <c r="HQ64" s="221"/>
      <c r="HR64" s="221"/>
      <c r="HS64" s="221"/>
      <c r="HT64" s="221"/>
      <c r="HU64" s="221"/>
      <c r="HV64" s="221"/>
      <c r="HW64" s="221"/>
      <c r="HX64" s="221"/>
      <c r="HY64" s="221"/>
      <c r="HZ64" s="221"/>
      <c r="IA64" s="221"/>
      <c r="IB64" s="221"/>
      <c r="IC64" s="221"/>
      <c r="ID64" s="221"/>
      <c r="IE64" s="221"/>
      <c r="IF64" s="221"/>
      <c r="IG64" s="221"/>
      <c r="IH64" s="221"/>
      <c r="II64" s="221"/>
      <c r="IJ64" s="221"/>
      <c r="IK64" s="221"/>
      <c r="IL64" s="221"/>
      <c r="IM64" s="221"/>
      <c r="IN64" s="221"/>
      <c r="IO64" s="221"/>
      <c r="IP64" s="221"/>
      <c r="IQ64" s="221"/>
      <c r="IR64" s="221"/>
      <c r="IS64" s="221"/>
      <c r="IT64" s="221"/>
      <c r="IU64" s="221"/>
      <c r="IV64" s="221"/>
      <c r="IW64" s="221"/>
      <c r="IX64" s="221"/>
      <c r="IY64" s="221"/>
      <c r="IZ64" s="221"/>
      <c r="JA64" s="221"/>
      <c r="JB64" s="221"/>
      <c r="JC64" s="221"/>
      <c r="JD64" s="221"/>
      <c r="JE64" s="221"/>
      <c r="JF64" s="221"/>
      <c r="JG64" s="221"/>
      <c r="JH64" s="221"/>
      <c r="JI64" s="221"/>
      <c r="JJ64" s="221"/>
      <c r="JK64" s="221"/>
      <c r="JL64" s="221"/>
      <c r="JM64" s="221"/>
      <c r="JN64" s="221"/>
      <c r="JO64" s="221"/>
      <c r="JP64" s="221"/>
      <c r="JQ64" s="221"/>
      <c r="JR64" s="221"/>
      <c r="JS64" s="221"/>
      <c r="JT64" s="221"/>
      <c r="JU64" s="221"/>
      <c r="JV64" s="221"/>
      <c r="JW64" s="221"/>
      <c r="JX64" s="221"/>
      <c r="JY64" s="221"/>
      <c r="JZ64" s="221"/>
      <c r="KA64" s="221"/>
      <c r="KB64" s="221"/>
      <c r="KC64" s="221"/>
      <c r="KD64" s="221"/>
      <c r="KE64" s="221"/>
      <c r="KF64" s="221"/>
      <c r="KG64" s="221"/>
      <c r="KH64" s="221"/>
      <c r="KI64" s="221"/>
      <c r="KJ64" s="221"/>
      <c r="KK64" s="221"/>
      <c r="KL64" s="221"/>
      <c r="KM64" s="221"/>
      <c r="KN64" s="221"/>
      <c r="KO64" s="221"/>
      <c r="KP64" s="221"/>
      <c r="KQ64" s="221"/>
      <c r="KR64" s="221"/>
      <c r="KS64" s="221"/>
      <c r="KT64" s="221"/>
      <c r="KU64" s="221"/>
    </row>
    <row r="65" spans="1:307" ht="15.75" x14ac:dyDescent="0.25">
      <c r="A65" s="40" t="s">
        <v>200</v>
      </c>
      <c r="B65" s="41" t="s">
        <v>13</v>
      </c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185"/>
      <c r="Y65" s="186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186"/>
      <c r="BR65" s="186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  <c r="DA65" s="29"/>
      <c r="DB65" s="29"/>
      <c r="DC65" s="29"/>
      <c r="DD65" s="29"/>
      <c r="DE65" s="29"/>
      <c r="DF65" s="29"/>
      <c r="DG65" s="29"/>
      <c r="DH65" s="29"/>
      <c r="DI65" s="29"/>
      <c r="DJ65" s="29"/>
      <c r="DK65" s="29"/>
      <c r="DL65" s="29"/>
      <c r="DM65" s="29"/>
      <c r="DN65" s="29"/>
      <c r="DO65" s="29"/>
      <c r="DP65" s="29"/>
      <c r="DQ65" s="29"/>
      <c r="DR65" s="29"/>
      <c r="DS65" s="29"/>
      <c r="DT65" s="29"/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29"/>
      <c r="EW65" s="29"/>
      <c r="EX65" s="29"/>
      <c r="EY65" s="29"/>
      <c r="EZ65" s="29"/>
      <c r="FA65" s="29"/>
      <c r="FB65" s="29"/>
      <c r="FC65" s="29"/>
      <c r="FD65" s="29"/>
      <c r="FE65" s="29"/>
      <c r="FF65" s="29"/>
      <c r="FG65" s="29"/>
      <c r="FH65" s="29"/>
      <c r="FI65" s="184">
        <f t="shared" si="70"/>
        <v>0</v>
      </c>
      <c r="FJ65" s="184">
        <f t="shared" si="63"/>
        <v>0</v>
      </c>
      <c r="FK65" s="29"/>
    </row>
    <row r="66" spans="1:307" ht="15.75" x14ac:dyDescent="0.25">
      <c r="A66" s="40" t="s">
        <v>199</v>
      </c>
      <c r="B66" s="41" t="s">
        <v>13</v>
      </c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185"/>
      <c r="Y66" s="186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186"/>
      <c r="BR66" s="186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  <c r="DA66" s="29"/>
      <c r="DB66" s="29"/>
      <c r="DC66" s="29"/>
      <c r="DD66" s="29"/>
      <c r="DE66" s="29"/>
      <c r="DF66" s="29"/>
      <c r="DG66" s="29"/>
      <c r="DH66" s="29"/>
      <c r="DI66" s="29"/>
      <c r="DJ66" s="29"/>
      <c r="DK66" s="29"/>
      <c r="DL66" s="29"/>
      <c r="DM66" s="29"/>
      <c r="DN66" s="29"/>
      <c r="DO66" s="29"/>
      <c r="DP66" s="29"/>
      <c r="DQ66" s="29"/>
      <c r="DR66" s="29"/>
      <c r="DS66" s="29"/>
      <c r="DT66" s="29"/>
      <c r="DU66" s="29"/>
      <c r="DV66" s="29"/>
      <c r="DW66" s="29"/>
      <c r="DX66" s="29"/>
      <c r="DY66" s="29"/>
      <c r="DZ66" s="29"/>
      <c r="EA66" s="29"/>
      <c r="EB66" s="29"/>
      <c r="EC66" s="29"/>
      <c r="ED66" s="29"/>
      <c r="EE66" s="29"/>
      <c r="EF66" s="29"/>
      <c r="EG66" s="29"/>
      <c r="EH66" s="29"/>
      <c r="EI66" s="29"/>
      <c r="EJ66" s="29"/>
      <c r="EK66" s="29"/>
      <c r="EL66" s="29"/>
      <c r="EM66" s="29"/>
      <c r="EN66" s="29"/>
      <c r="EO66" s="29"/>
      <c r="EP66" s="29"/>
      <c r="EQ66" s="29"/>
      <c r="ER66" s="29"/>
      <c r="ES66" s="29"/>
      <c r="ET66" s="29"/>
      <c r="EU66" s="29"/>
      <c r="EV66" s="29"/>
      <c r="EW66" s="29"/>
      <c r="EX66" s="29"/>
      <c r="EY66" s="29"/>
      <c r="EZ66" s="29"/>
      <c r="FA66" s="29"/>
      <c r="FB66" s="29"/>
      <c r="FC66" s="29"/>
      <c r="FD66" s="29"/>
      <c r="FE66" s="29"/>
      <c r="FF66" s="29"/>
      <c r="FG66" s="29"/>
      <c r="FH66" s="29"/>
      <c r="FI66" s="184">
        <f t="shared" si="70"/>
        <v>0</v>
      </c>
      <c r="FJ66" s="184">
        <f t="shared" si="63"/>
        <v>0</v>
      </c>
      <c r="FK66" s="29"/>
    </row>
    <row r="67" spans="1:307" ht="15.75" x14ac:dyDescent="0.25">
      <c r="A67" s="40" t="s">
        <v>63</v>
      </c>
      <c r="B67" s="41" t="s">
        <v>13</v>
      </c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185"/>
      <c r="Y67" s="186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186"/>
      <c r="BR67" s="186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29"/>
      <c r="CZ67" s="29"/>
      <c r="DA67" s="29"/>
      <c r="DB67" s="29"/>
      <c r="DC67" s="29"/>
      <c r="DD67" s="29"/>
      <c r="DE67" s="29"/>
      <c r="DF67" s="29"/>
      <c r="DG67" s="29"/>
      <c r="DH67" s="29"/>
      <c r="DI67" s="29"/>
      <c r="DJ67" s="29"/>
      <c r="DK67" s="29"/>
      <c r="DL67" s="29"/>
      <c r="DM67" s="29"/>
      <c r="DN67" s="29"/>
      <c r="DO67" s="29"/>
      <c r="DP67" s="29"/>
      <c r="DQ67" s="29"/>
      <c r="DR67" s="29"/>
      <c r="DS67" s="29"/>
      <c r="DT67" s="29"/>
      <c r="DU67" s="29"/>
      <c r="DV67" s="29"/>
      <c r="DW67" s="29"/>
      <c r="DX67" s="29"/>
      <c r="DY67" s="29"/>
      <c r="DZ67" s="29"/>
      <c r="EA67" s="29"/>
      <c r="EB67" s="29"/>
      <c r="EC67" s="29"/>
      <c r="ED67" s="29"/>
      <c r="EE67" s="29"/>
      <c r="EF67" s="29"/>
      <c r="EG67" s="29"/>
      <c r="EH67" s="29"/>
      <c r="EI67" s="29"/>
      <c r="EJ67" s="29"/>
      <c r="EK67" s="29"/>
      <c r="EL67" s="29"/>
      <c r="EM67" s="29"/>
      <c r="EN67" s="29"/>
      <c r="EO67" s="29"/>
      <c r="EP67" s="29"/>
      <c r="EQ67" s="29"/>
      <c r="ER67" s="29"/>
      <c r="ES67" s="29"/>
      <c r="ET67" s="29"/>
      <c r="EU67" s="29"/>
      <c r="EV67" s="29"/>
      <c r="EW67" s="29"/>
      <c r="EX67" s="29"/>
      <c r="EY67" s="29"/>
      <c r="EZ67" s="29"/>
      <c r="FA67" s="29"/>
      <c r="FB67" s="29"/>
      <c r="FC67" s="29"/>
      <c r="FD67" s="29"/>
      <c r="FE67" s="29"/>
      <c r="FF67" s="29"/>
      <c r="FG67" s="29"/>
      <c r="FH67" s="29"/>
      <c r="FI67" s="184">
        <f t="shared" si="70"/>
        <v>0</v>
      </c>
      <c r="FJ67" s="184">
        <f t="shared" si="63"/>
        <v>0</v>
      </c>
      <c r="FK67" s="29"/>
    </row>
    <row r="68" spans="1:307" ht="15.75" x14ac:dyDescent="0.25">
      <c r="A68" s="40" t="s">
        <v>78</v>
      </c>
      <c r="B68" s="41" t="s">
        <v>13</v>
      </c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185"/>
      <c r="Y68" s="186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186"/>
      <c r="BR68" s="186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  <c r="DA68" s="29"/>
      <c r="DB68" s="29"/>
      <c r="DC68" s="29"/>
      <c r="DD68" s="29"/>
      <c r="DE68" s="29"/>
      <c r="DF68" s="29"/>
      <c r="DG68" s="29"/>
      <c r="DH68" s="29"/>
      <c r="DI68" s="29"/>
      <c r="DJ68" s="29"/>
      <c r="DK68" s="29"/>
      <c r="DL68" s="29"/>
      <c r="DM68" s="29"/>
      <c r="DN68" s="29"/>
      <c r="DO68" s="29"/>
      <c r="DP68" s="29"/>
      <c r="DQ68" s="29"/>
      <c r="DR68" s="29"/>
      <c r="DS68" s="29"/>
      <c r="DT68" s="29"/>
      <c r="DU68" s="29"/>
      <c r="DV68" s="29"/>
      <c r="DW68" s="29"/>
      <c r="DX68" s="29"/>
      <c r="DY68" s="29"/>
      <c r="DZ68" s="29"/>
      <c r="EA68" s="29"/>
      <c r="EB68" s="29"/>
      <c r="EC68" s="29"/>
      <c r="ED68" s="29"/>
      <c r="EE68" s="29"/>
      <c r="EF68" s="29"/>
      <c r="EG68" s="29"/>
      <c r="EH68" s="29"/>
      <c r="EI68" s="29"/>
      <c r="EJ68" s="29"/>
      <c r="EK68" s="29"/>
      <c r="EL68" s="29"/>
      <c r="EM68" s="29"/>
      <c r="EN68" s="29"/>
      <c r="EO68" s="29"/>
      <c r="EP68" s="29"/>
      <c r="EQ68" s="29"/>
      <c r="ER68" s="29"/>
      <c r="ES68" s="29"/>
      <c r="ET68" s="29"/>
      <c r="EU68" s="29"/>
      <c r="EV68" s="29"/>
      <c r="EW68" s="29"/>
      <c r="EX68" s="29"/>
      <c r="EY68" s="29"/>
      <c r="EZ68" s="29"/>
      <c r="FA68" s="29"/>
      <c r="FB68" s="29"/>
      <c r="FC68" s="29"/>
      <c r="FD68" s="29"/>
      <c r="FE68" s="29"/>
      <c r="FF68" s="29"/>
      <c r="FG68" s="29"/>
      <c r="FH68" s="29"/>
      <c r="FI68" s="184">
        <f t="shared" si="70"/>
        <v>0</v>
      </c>
      <c r="FJ68" s="184">
        <f t="shared" si="63"/>
        <v>0</v>
      </c>
      <c r="FK68" s="29"/>
    </row>
    <row r="69" spans="1:307" s="135" customFormat="1" ht="15.75" x14ac:dyDescent="0.25">
      <c r="A69" s="136" t="s">
        <v>80</v>
      </c>
      <c r="B69" s="131" t="s">
        <v>13</v>
      </c>
      <c r="C69" s="179">
        <f>C70+C71+C72+C73</f>
        <v>0</v>
      </c>
      <c r="D69" s="180">
        <f>D70+D71+D72+D73</f>
        <v>0</v>
      </c>
      <c r="E69" s="133"/>
      <c r="F69" s="179">
        <f>F70+F71+F72+F73</f>
        <v>0</v>
      </c>
      <c r="G69" s="180">
        <f>G70+G71+G72+G73</f>
        <v>0</v>
      </c>
      <c r="H69" s="137"/>
      <c r="I69" s="180">
        <f>I70+I71+I72+I73</f>
        <v>0</v>
      </c>
      <c r="J69" s="180">
        <f>J70+J71+J72+J73</f>
        <v>0</v>
      </c>
      <c r="K69" s="134"/>
      <c r="L69" s="179">
        <f>L70+L71+L72+L73</f>
        <v>0</v>
      </c>
      <c r="M69" s="180">
        <f>M70+M71+M72+M73</f>
        <v>0</v>
      </c>
      <c r="N69" s="134"/>
      <c r="O69" s="179">
        <f>O70+O71+O72+O73</f>
        <v>0</v>
      </c>
      <c r="P69" s="180">
        <f>P70+P71+P72+P73</f>
        <v>0</v>
      </c>
      <c r="Q69" s="134"/>
      <c r="R69" s="179">
        <f>R70+R71+R72+R73</f>
        <v>0</v>
      </c>
      <c r="S69" s="180">
        <f>S70+S71+S72+S73</f>
        <v>0</v>
      </c>
      <c r="T69" s="179"/>
      <c r="U69" s="179">
        <f>U70+U71+U72+U73</f>
        <v>0</v>
      </c>
      <c r="V69" s="180">
        <f>V70+V71+V72+V73</f>
        <v>0</v>
      </c>
      <c r="W69" s="134"/>
      <c r="X69" s="179">
        <f t="shared" si="64"/>
        <v>0</v>
      </c>
      <c r="Y69" s="180">
        <f t="shared" si="71"/>
        <v>0</v>
      </c>
      <c r="Z69" s="134"/>
      <c r="AA69" s="180">
        <f>SUM(AA70:AA73)</f>
        <v>0</v>
      </c>
      <c r="AB69" s="180">
        <f>SUM(AB70:AB73)</f>
        <v>0</v>
      </c>
      <c r="AC69" s="134"/>
      <c r="AD69" s="180">
        <f>AD70+AD71+AD72+AD73</f>
        <v>0</v>
      </c>
      <c r="AE69" s="180">
        <f>AE70+AE71+AE72+AE73</f>
        <v>0</v>
      </c>
      <c r="AF69" s="134"/>
      <c r="AG69" s="180">
        <f>AG70+AG71+AG72+AG73</f>
        <v>0</v>
      </c>
      <c r="AH69" s="180">
        <f>AH70+AH71+AH72+AH73</f>
        <v>0</v>
      </c>
      <c r="AI69" s="134"/>
      <c r="AJ69" s="180">
        <f>SUM(AJ70:AJ73)</f>
        <v>0</v>
      </c>
      <c r="AK69" s="180">
        <f>SUM(AK70:AK73)</f>
        <v>0</v>
      </c>
      <c r="AL69" s="134"/>
      <c r="AM69" s="180">
        <f>SUM(AM70:AM73)</f>
        <v>0</v>
      </c>
      <c r="AN69" s="180">
        <f t="shared" ref="AN69:CY69" si="88">SUM(AN70:AN73)</f>
        <v>0</v>
      </c>
      <c r="AO69" s="180"/>
      <c r="AP69" s="180">
        <f t="shared" si="88"/>
        <v>0</v>
      </c>
      <c r="AQ69" s="180">
        <f t="shared" si="88"/>
        <v>0</v>
      </c>
      <c r="AR69" s="180"/>
      <c r="AS69" s="180">
        <f t="shared" si="88"/>
        <v>0</v>
      </c>
      <c r="AT69" s="180">
        <f t="shared" si="88"/>
        <v>0</v>
      </c>
      <c r="AU69" s="180"/>
      <c r="AV69" s="180">
        <f t="shared" si="88"/>
        <v>0</v>
      </c>
      <c r="AW69" s="180">
        <f t="shared" si="88"/>
        <v>0</v>
      </c>
      <c r="AX69" s="180"/>
      <c r="AY69" s="180">
        <f t="shared" si="88"/>
        <v>0</v>
      </c>
      <c r="AZ69" s="180">
        <f t="shared" si="88"/>
        <v>0</v>
      </c>
      <c r="BA69" s="180"/>
      <c r="BB69" s="180">
        <f t="shared" si="88"/>
        <v>0</v>
      </c>
      <c r="BC69" s="180">
        <f t="shared" si="88"/>
        <v>0</v>
      </c>
      <c r="BD69" s="180"/>
      <c r="BE69" s="180">
        <f t="shared" si="88"/>
        <v>0</v>
      </c>
      <c r="BF69" s="180">
        <f t="shared" si="88"/>
        <v>0</v>
      </c>
      <c r="BG69" s="180"/>
      <c r="BH69" s="180">
        <f t="shared" si="88"/>
        <v>107</v>
      </c>
      <c r="BI69" s="180">
        <f t="shared" si="88"/>
        <v>107</v>
      </c>
      <c r="BJ69" s="180"/>
      <c r="BK69" s="180">
        <f t="shared" si="88"/>
        <v>0</v>
      </c>
      <c r="BL69" s="180">
        <f t="shared" si="88"/>
        <v>0</v>
      </c>
      <c r="BM69" s="180"/>
      <c r="BN69" s="180">
        <f t="shared" si="88"/>
        <v>0</v>
      </c>
      <c r="BO69" s="180">
        <f t="shared" si="88"/>
        <v>0</v>
      </c>
      <c r="BP69" s="180"/>
      <c r="BQ69" s="180">
        <f t="shared" si="88"/>
        <v>0</v>
      </c>
      <c r="BR69" s="180">
        <f t="shared" si="88"/>
        <v>0</v>
      </c>
      <c r="BS69" s="180"/>
      <c r="BT69" s="180">
        <f t="shared" si="88"/>
        <v>0</v>
      </c>
      <c r="BU69" s="180">
        <f t="shared" si="88"/>
        <v>0</v>
      </c>
      <c r="BV69" s="180"/>
      <c r="BW69" s="180">
        <f t="shared" si="88"/>
        <v>0</v>
      </c>
      <c r="BX69" s="180">
        <f t="shared" si="88"/>
        <v>0</v>
      </c>
      <c r="BY69" s="180"/>
      <c r="BZ69" s="180">
        <f t="shared" si="88"/>
        <v>0</v>
      </c>
      <c r="CA69" s="180">
        <f t="shared" si="88"/>
        <v>0</v>
      </c>
      <c r="CB69" s="180"/>
      <c r="CC69" s="180">
        <f t="shared" si="88"/>
        <v>0</v>
      </c>
      <c r="CD69" s="180">
        <f t="shared" si="88"/>
        <v>0</v>
      </c>
      <c r="CE69" s="180"/>
      <c r="CF69" s="180">
        <f t="shared" si="88"/>
        <v>0</v>
      </c>
      <c r="CG69" s="180">
        <f t="shared" si="88"/>
        <v>0</v>
      </c>
      <c r="CH69" s="180"/>
      <c r="CI69" s="180">
        <f t="shared" si="88"/>
        <v>0</v>
      </c>
      <c r="CJ69" s="180">
        <f t="shared" si="88"/>
        <v>0</v>
      </c>
      <c r="CK69" s="180"/>
      <c r="CL69" s="180">
        <f t="shared" si="88"/>
        <v>0</v>
      </c>
      <c r="CM69" s="180">
        <f t="shared" si="88"/>
        <v>0</v>
      </c>
      <c r="CN69" s="180"/>
      <c r="CO69" s="180">
        <f t="shared" si="88"/>
        <v>0</v>
      </c>
      <c r="CP69" s="180">
        <f t="shared" si="88"/>
        <v>0</v>
      </c>
      <c r="CQ69" s="180"/>
      <c r="CR69" s="180">
        <f t="shared" si="88"/>
        <v>0</v>
      </c>
      <c r="CS69" s="180">
        <f t="shared" si="88"/>
        <v>0</v>
      </c>
      <c r="CT69" s="180"/>
      <c r="CU69" s="180">
        <f t="shared" si="88"/>
        <v>0</v>
      </c>
      <c r="CV69" s="180">
        <f t="shared" si="88"/>
        <v>0</v>
      </c>
      <c r="CW69" s="180"/>
      <c r="CX69" s="180">
        <f t="shared" si="88"/>
        <v>0</v>
      </c>
      <c r="CY69" s="180">
        <f t="shared" si="88"/>
        <v>0</v>
      </c>
      <c r="CZ69" s="180"/>
      <c r="DA69" s="180">
        <f t="shared" ref="DA69:FG69" si="89">SUM(DA70:DA73)</f>
        <v>0</v>
      </c>
      <c r="DB69" s="180">
        <f t="shared" si="89"/>
        <v>0</v>
      </c>
      <c r="DC69" s="180"/>
      <c r="DD69" s="180">
        <f t="shared" si="89"/>
        <v>0</v>
      </c>
      <c r="DE69" s="180">
        <f t="shared" si="89"/>
        <v>0</v>
      </c>
      <c r="DF69" s="180"/>
      <c r="DG69" s="180">
        <f t="shared" si="89"/>
        <v>0</v>
      </c>
      <c r="DH69" s="180">
        <f t="shared" si="89"/>
        <v>0</v>
      </c>
      <c r="DI69" s="180"/>
      <c r="DJ69" s="180">
        <f t="shared" si="89"/>
        <v>0</v>
      </c>
      <c r="DK69" s="180">
        <f t="shared" si="89"/>
        <v>0</v>
      </c>
      <c r="DL69" s="180"/>
      <c r="DM69" s="180">
        <f t="shared" si="89"/>
        <v>0</v>
      </c>
      <c r="DN69" s="180">
        <f t="shared" si="89"/>
        <v>0</v>
      </c>
      <c r="DO69" s="180"/>
      <c r="DP69" s="180">
        <f t="shared" si="89"/>
        <v>0</v>
      </c>
      <c r="DQ69" s="180">
        <f t="shared" si="89"/>
        <v>0</v>
      </c>
      <c r="DR69" s="180"/>
      <c r="DS69" s="180">
        <f t="shared" si="89"/>
        <v>32</v>
      </c>
      <c r="DT69" s="180">
        <f t="shared" si="89"/>
        <v>32</v>
      </c>
      <c r="DU69" s="180"/>
      <c r="DV69" s="180">
        <f t="shared" si="89"/>
        <v>0</v>
      </c>
      <c r="DW69" s="180">
        <f t="shared" si="89"/>
        <v>0</v>
      </c>
      <c r="DX69" s="180"/>
      <c r="DY69" s="180">
        <f t="shared" si="89"/>
        <v>0</v>
      </c>
      <c r="DZ69" s="180">
        <f t="shared" si="89"/>
        <v>0</v>
      </c>
      <c r="EA69" s="180"/>
      <c r="EB69" s="180">
        <f t="shared" si="89"/>
        <v>0</v>
      </c>
      <c r="EC69" s="180">
        <f t="shared" si="89"/>
        <v>0</v>
      </c>
      <c r="ED69" s="180"/>
      <c r="EE69" s="180">
        <f t="shared" si="89"/>
        <v>0</v>
      </c>
      <c r="EF69" s="180">
        <f t="shared" si="89"/>
        <v>0</v>
      </c>
      <c r="EG69" s="180"/>
      <c r="EH69" s="180">
        <f t="shared" si="89"/>
        <v>87</v>
      </c>
      <c r="EI69" s="180">
        <f t="shared" si="89"/>
        <v>87</v>
      </c>
      <c r="EJ69" s="180"/>
      <c r="EK69" s="180">
        <f t="shared" si="89"/>
        <v>0</v>
      </c>
      <c r="EL69" s="180">
        <f t="shared" si="89"/>
        <v>0</v>
      </c>
      <c r="EM69" s="180"/>
      <c r="EN69" s="180">
        <f t="shared" si="89"/>
        <v>0</v>
      </c>
      <c r="EO69" s="180">
        <f t="shared" si="89"/>
        <v>0</v>
      </c>
      <c r="EP69" s="180"/>
      <c r="EQ69" s="180">
        <f t="shared" si="89"/>
        <v>0</v>
      </c>
      <c r="ER69" s="180">
        <f t="shared" si="89"/>
        <v>0</v>
      </c>
      <c r="ES69" s="180"/>
      <c r="ET69" s="180">
        <f t="shared" si="89"/>
        <v>0</v>
      </c>
      <c r="EU69" s="180">
        <f t="shared" si="89"/>
        <v>0</v>
      </c>
      <c r="EV69" s="180"/>
      <c r="EW69" s="180">
        <f t="shared" si="89"/>
        <v>0</v>
      </c>
      <c r="EX69" s="180">
        <f t="shared" si="89"/>
        <v>0</v>
      </c>
      <c r="EY69" s="180"/>
      <c r="EZ69" s="180">
        <f t="shared" si="89"/>
        <v>0</v>
      </c>
      <c r="FA69" s="180">
        <f t="shared" si="89"/>
        <v>0</v>
      </c>
      <c r="FB69" s="180"/>
      <c r="FC69" s="180">
        <f t="shared" si="89"/>
        <v>0</v>
      </c>
      <c r="FD69" s="180">
        <f t="shared" si="89"/>
        <v>0</v>
      </c>
      <c r="FE69" s="180"/>
      <c r="FF69" s="180">
        <f t="shared" si="89"/>
        <v>105</v>
      </c>
      <c r="FG69" s="180">
        <f t="shared" si="89"/>
        <v>105</v>
      </c>
      <c r="FH69" s="134"/>
      <c r="FI69" s="181">
        <f t="shared" si="70"/>
        <v>331</v>
      </c>
      <c r="FJ69" s="181">
        <f t="shared" si="63"/>
        <v>331</v>
      </c>
      <c r="FK69" s="134"/>
      <c r="FL69" s="221"/>
      <c r="FM69" s="221"/>
      <c r="FN69" s="221"/>
      <c r="FO69" s="221"/>
      <c r="FP69" s="221"/>
      <c r="FQ69" s="221"/>
      <c r="FR69" s="221"/>
      <c r="FS69" s="221"/>
      <c r="FT69" s="221"/>
      <c r="FU69" s="221"/>
      <c r="FV69" s="221"/>
      <c r="FW69" s="221"/>
      <c r="FX69" s="221"/>
      <c r="FY69" s="221"/>
      <c r="FZ69" s="221"/>
      <c r="GA69" s="221"/>
      <c r="GB69" s="221"/>
      <c r="GC69" s="221"/>
      <c r="GD69" s="221"/>
      <c r="GE69" s="221"/>
      <c r="GF69" s="221"/>
      <c r="GG69" s="221"/>
      <c r="GH69" s="221"/>
      <c r="GI69" s="221"/>
      <c r="GJ69" s="221"/>
      <c r="GK69" s="221"/>
      <c r="GL69" s="221"/>
      <c r="GM69" s="221"/>
      <c r="GN69" s="221"/>
      <c r="GO69" s="221"/>
      <c r="GP69" s="221"/>
      <c r="GQ69" s="221"/>
      <c r="GR69" s="221"/>
      <c r="GS69" s="221"/>
      <c r="GT69" s="221"/>
      <c r="GU69" s="221"/>
      <c r="GV69" s="221"/>
      <c r="GW69" s="221"/>
      <c r="GX69" s="221"/>
      <c r="GY69" s="221"/>
      <c r="GZ69" s="221"/>
      <c r="HA69" s="221"/>
      <c r="HB69" s="221"/>
      <c r="HC69" s="221"/>
      <c r="HD69" s="221"/>
      <c r="HE69" s="221"/>
      <c r="HF69" s="221"/>
      <c r="HG69" s="221"/>
      <c r="HH69" s="221"/>
      <c r="HI69" s="221"/>
      <c r="HJ69" s="221"/>
      <c r="HK69" s="221"/>
      <c r="HL69" s="221"/>
      <c r="HM69" s="221"/>
      <c r="HN69" s="221"/>
      <c r="HO69" s="221"/>
      <c r="HP69" s="221"/>
      <c r="HQ69" s="221"/>
      <c r="HR69" s="221"/>
      <c r="HS69" s="221"/>
      <c r="HT69" s="221"/>
      <c r="HU69" s="221"/>
      <c r="HV69" s="221"/>
      <c r="HW69" s="221"/>
      <c r="HX69" s="221"/>
      <c r="HY69" s="221"/>
      <c r="HZ69" s="221"/>
      <c r="IA69" s="221"/>
      <c r="IB69" s="221"/>
      <c r="IC69" s="221"/>
      <c r="ID69" s="221"/>
      <c r="IE69" s="221"/>
      <c r="IF69" s="221"/>
      <c r="IG69" s="221"/>
      <c r="IH69" s="221"/>
      <c r="II69" s="221"/>
      <c r="IJ69" s="221"/>
      <c r="IK69" s="221"/>
      <c r="IL69" s="221"/>
      <c r="IM69" s="221"/>
      <c r="IN69" s="221"/>
      <c r="IO69" s="221"/>
      <c r="IP69" s="221"/>
      <c r="IQ69" s="221"/>
      <c r="IR69" s="221"/>
      <c r="IS69" s="221"/>
      <c r="IT69" s="221"/>
      <c r="IU69" s="221"/>
      <c r="IV69" s="221"/>
      <c r="IW69" s="221"/>
      <c r="IX69" s="221"/>
      <c r="IY69" s="221"/>
      <c r="IZ69" s="221"/>
      <c r="JA69" s="221"/>
      <c r="JB69" s="221"/>
      <c r="JC69" s="221"/>
      <c r="JD69" s="221"/>
      <c r="JE69" s="221"/>
      <c r="JF69" s="221"/>
      <c r="JG69" s="221"/>
      <c r="JH69" s="221"/>
      <c r="JI69" s="221"/>
      <c r="JJ69" s="221"/>
      <c r="JK69" s="221"/>
      <c r="JL69" s="221"/>
      <c r="JM69" s="221"/>
      <c r="JN69" s="221"/>
      <c r="JO69" s="221"/>
      <c r="JP69" s="221"/>
      <c r="JQ69" s="221"/>
      <c r="JR69" s="221"/>
      <c r="JS69" s="221"/>
      <c r="JT69" s="221"/>
      <c r="JU69" s="221"/>
      <c r="JV69" s="221"/>
      <c r="JW69" s="221"/>
      <c r="JX69" s="221"/>
      <c r="JY69" s="221"/>
      <c r="JZ69" s="221"/>
      <c r="KA69" s="221"/>
      <c r="KB69" s="221"/>
      <c r="KC69" s="221"/>
      <c r="KD69" s="221"/>
      <c r="KE69" s="221"/>
      <c r="KF69" s="221"/>
      <c r="KG69" s="221"/>
      <c r="KH69" s="221"/>
      <c r="KI69" s="221"/>
      <c r="KJ69" s="221"/>
      <c r="KK69" s="221"/>
      <c r="KL69" s="221"/>
      <c r="KM69" s="221"/>
      <c r="KN69" s="221"/>
      <c r="KO69" s="221"/>
      <c r="KP69" s="221"/>
      <c r="KQ69" s="221"/>
      <c r="KR69" s="221"/>
      <c r="KS69" s="221"/>
      <c r="KT69" s="221"/>
      <c r="KU69" s="221"/>
    </row>
    <row r="70" spans="1:307" ht="15.75" x14ac:dyDescent="0.25">
      <c r="A70" s="40" t="s">
        <v>200</v>
      </c>
      <c r="B70" s="41" t="s">
        <v>13</v>
      </c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185"/>
      <c r="Y70" s="186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>
        <v>87</v>
      </c>
      <c r="BI70" s="29">
        <v>87</v>
      </c>
      <c r="BJ70" s="29"/>
      <c r="BK70" s="29"/>
      <c r="BL70" s="29"/>
      <c r="BM70" s="29"/>
      <c r="BN70" s="29"/>
      <c r="BO70" s="29"/>
      <c r="BP70" s="29"/>
      <c r="BQ70" s="186"/>
      <c r="BR70" s="186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  <c r="DA70" s="29"/>
      <c r="DB70" s="29"/>
      <c r="DC70" s="29"/>
      <c r="DD70" s="29"/>
      <c r="DE70" s="29"/>
      <c r="DF70" s="29"/>
      <c r="DG70" s="29"/>
      <c r="DH70" s="29"/>
      <c r="DI70" s="29"/>
      <c r="DJ70" s="29"/>
      <c r="DK70" s="29"/>
      <c r="DL70" s="29"/>
      <c r="DM70" s="29"/>
      <c r="DN70" s="29"/>
      <c r="DO70" s="29"/>
      <c r="DP70" s="29"/>
      <c r="DQ70" s="29"/>
      <c r="DR70" s="29"/>
      <c r="DS70" s="29">
        <v>20</v>
      </c>
      <c r="DT70" s="29">
        <v>20</v>
      </c>
      <c r="DU70" s="29"/>
      <c r="DV70" s="29"/>
      <c r="DW70" s="29"/>
      <c r="DX70" s="29"/>
      <c r="DY70" s="29"/>
      <c r="DZ70" s="29"/>
      <c r="EA70" s="29"/>
      <c r="EB70" s="29"/>
      <c r="EC70" s="29"/>
      <c r="ED70" s="29"/>
      <c r="EE70" s="29"/>
      <c r="EF70" s="29"/>
      <c r="EG70" s="29"/>
      <c r="EH70" s="29">
        <v>51</v>
      </c>
      <c r="EI70" s="29">
        <v>51</v>
      </c>
      <c r="EJ70" s="29"/>
      <c r="EK70" s="29"/>
      <c r="EL70" s="29"/>
      <c r="EM70" s="29"/>
      <c r="EN70" s="29"/>
      <c r="EO70" s="29"/>
      <c r="EP70" s="29"/>
      <c r="EQ70" s="29"/>
      <c r="ER70" s="29"/>
      <c r="ES70" s="29"/>
      <c r="ET70" s="29"/>
      <c r="EU70" s="29"/>
      <c r="EV70" s="29"/>
      <c r="EW70" s="29"/>
      <c r="EX70" s="29"/>
      <c r="EY70" s="29"/>
      <c r="EZ70" s="29"/>
      <c r="FA70" s="29"/>
      <c r="FB70" s="29"/>
      <c r="FC70" s="29"/>
      <c r="FD70" s="29"/>
      <c r="FE70" s="29"/>
      <c r="FF70" s="29">
        <v>69</v>
      </c>
      <c r="FG70" s="29">
        <v>69</v>
      </c>
      <c r="FH70" s="29"/>
      <c r="FI70" s="184">
        <f t="shared" si="70"/>
        <v>227</v>
      </c>
      <c r="FJ70" s="184">
        <f t="shared" si="63"/>
        <v>227</v>
      </c>
      <c r="FK70" s="29"/>
    </row>
    <row r="71" spans="1:307" ht="15.75" x14ac:dyDescent="0.25">
      <c r="A71" s="40" t="s">
        <v>199</v>
      </c>
      <c r="B71" s="41" t="s">
        <v>13</v>
      </c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185"/>
      <c r="Y71" s="186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>
        <v>20</v>
      </c>
      <c r="BI71" s="29">
        <v>20</v>
      </c>
      <c r="BJ71" s="29"/>
      <c r="BK71" s="29"/>
      <c r="BL71" s="29"/>
      <c r="BM71" s="29"/>
      <c r="BN71" s="29"/>
      <c r="BO71" s="29"/>
      <c r="BP71" s="29"/>
      <c r="BQ71" s="186"/>
      <c r="BR71" s="186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9"/>
      <c r="CZ71" s="29"/>
      <c r="DA71" s="29"/>
      <c r="DB71" s="29"/>
      <c r="DC71" s="29"/>
      <c r="DD71" s="29"/>
      <c r="DE71" s="29"/>
      <c r="DF71" s="29"/>
      <c r="DG71" s="29"/>
      <c r="DH71" s="29"/>
      <c r="DI71" s="29"/>
      <c r="DJ71" s="29"/>
      <c r="DK71" s="29"/>
      <c r="DL71" s="29"/>
      <c r="DM71" s="29"/>
      <c r="DN71" s="29"/>
      <c r="DO71" s="29"/>
      <c r="DP71" s="29"/>
      <c r="DQ71" s="29"/>
      <c r="DR71" s="29"/>
      <c r="DS71" s="29">
        <v>12</v>
      </c>
      <c r="DT71" s="29">
        <v>12</v>
      </c>
      <c r="DU71" s="29"/>
      <c r="DV71" s="29"/>
      <c r="DW71" s="29"/>
      <c r="DX71" s="29"/>
      <c r="DY71" s="29"/>
      <c r="DZ71" s="29"/>
      <c r="EA71" s="29"/>
      <c r="EB71" s="29"/>
      <c r="EC71" s="29"/>
      <c r="ED71" s="29"/>
      <c r="EE71" s="29"/>
      <c r="EF71" s="29"/>
      <c r="EG71" s="29"/>
      <c r="EH71" s="29">
        <v>36</v>
      </c>
      <c r="EI71" s="29">
        <v>36</v>
      </c>
      <c r="EJ71" s="29"/>
      <c r="EK71" s="29"/>
      <c r="EL71" s="29"/>
      <c r="EM71" s="29"/>
      <c r="EN71" s="29"/>
      <c r="EO71" s="29"/>
      <c r="EP71" s="29"/>
      <c r="EQ71" s="29"/>
      <c r="ER71" s="29"/>
      <c r="ES71" s="29"/>
      <c r="ET71" s="29"/>
      <c r="EU71" s="29"/>
      <c r="EV71" s="29"/>
      <c r="EW71" s="29"/>
      <c r="EX71" s="29"/>
      <c r="EY71" s="29"/>
      <c r="EZ71" s="29"/>
      <c r="FA71" s="29"/>
      <c r="FB71" s="29"/>
      <c r="FC71" s="29"/>
      <c r="FD71" s="29"/>
      <c r="FE71" s="29"/>
      <c r="FF71" s="29">
        <v>36</v>
      </c>
      <c r="FG71" s="29">
        <v>36</v>
      </c>
      <c r="FH71" s="29"/>
      <c r="FI71" s="184">
        <f t="shared" si="70"/>
        <v>104</v>
      </c>
      <c r="FJ71" s="184">
        <f t="shared" si="63"/>
        <v>104</v>
      </c>
      <c r="FK71" s="29"/>
    </row>
    <row r="72" spans="1:307" ht="15.75" x14ac:dyDescent="0.25">
      <c r="A72" s="40" t="s">
        <v>63</v>
      </c>
      <c r="B72" s="41" t="s">
        <v>13</v>
      </c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185"/>
      <c r="Y72" s="186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186"/>
      <c r="BR72" s="186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29"/>
      <c r="CY72" s="29"/>
      <c r="CZ72" s="29"/>
      <c r="DA72" s="29"/>
      <c r="DB72" s="29"/>
      <c r="DC72" s="29"/>
      <c r="DD72" s="29"/>
      <c r="DE72" s="29"/>
      <c r="DF72" s="29"/>
      <c r="DG72" s="29"/>
      <c r="DH72" s="29"/>
      <c r="DI72" s="29"/>
      <c r="DJ72" s="29"/>
      <c r="DK72" s="29"/>
      <c r="DL72" s="29"/>
      <c r="DM72" s="29"/>
      <c r="DN72" s="29"/>
      <c r="DO72" s="29"/>
      <c r="DP72" s="29"/>
      <c r="DQ72" s="29"/>
      <c r="DR72" s="29"/>
      <c r="DS72" s="29"/>
      <c r="DT72" s="29"/>
      <c r="DU72" s="29"/>
      <c r="DV72" s="29"/>
      <c r="DW72" s="29"/>
      <c r="DX72" s="29"/>
      <c r="DY72" s="29"/>
      <c r="DZ72" s="29"/>
      <c r="EA72" s="29"/>
      <c r="EB72" s="29"/>
      <c r="EC72" s="29"/>
      <c r="ED72" s="29"/>
      <c r="EE72" s="29"/>
      <c r="EF72" s="29"/>
      <c r="EG72" s="29"/>
      <c r="EH72" s="29"/>
      <c r="EI72" s="29"/>
      <c r="EJ72" s="29"/>
      <c r="EK72" s="29"/>
      <c r="EL72" s="29"/>
      <c r="EM72" s="29"/>
      <c r="EN72" s="29"/>
      <c r="EO72" s="29"/>
      <c r="EP72" s="29"/>
      <c r="EQ72" s="29"/>
      <c r="ER72" s="29"/>
      <c r="ES72" s="29"/>
      <c r="ET72" s="29"/>
      <c r="EU72" s="29"/>
      <c r="EV72" s="29"/>
      <c r="EW72" s="29"/>
      <c r="EX72" s="29"/>
      <c r="EY72" s="29"/>
      <c r="EZ72" s="29"/>
      <c r="FA72" s="29"/>
      <c r="FB72" s="29"/>
      <c r="FC72" s="29"/>
      <c r="FD72" s="29"/>
      <c r="FE72" s="29"/>
      <c r="FF72" s="29"/>
      <c r="FG72" s="29"/>
      <c r="FH72" s="29"/>
      <c r="FI72" s="184">
        <f t="shared" si="70"/>
        <v>0</v>
      </c>
      <c r="FJ72" s="184">
        <f t="shared" si="63"/>
        <v>0</v>
      </c>
      <c r="FK72" s="29"/>
    </row>
    <row r="73" spans="1:307" ht="15.75" x14ac:dyDescent="0.25">
      <c r="A73" s="40" t="s">
        <v>78</v>
      </c>
      <c r="B73" s="41" t="s">
        <v>13</v>
      </c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185"/>
      <c r="Y73" s="186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186"/>
      <c r="BR73" s="186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  <c r="DA73" s="29"/>
      <c r="DB73" s="29"/>
      <c r="DC73" s="29"/>
      <c r="DD73" s="29"/>
      <c r="DE73" s="29"/>
      <c r="DF73" s="29"/>
      <c r="DG73" s="29"/>
      <c r="DH73" s="29"/>
      <c r="DI73" s="29"/>
      <c r="DJ73" s="29"/>
      <c r="DK73" s="29"/>
      <c r="DL73" s="29"/>
      <c r="DM73" s="29"/>
      <c r="DN73" s="29"/>
      <c r="DO73" s="29"/>
      <c r="DP73" s="29"/>
      <c r="DQ73" s="29"/>
      <c r="DR73" s="29"/>
      <c r="DS73" s="29"/>
      <c r="DT73" s="29"/>
      <c r="DU73" s="29"/>
      <c r="DV73" s="29"/>
      <c r="DW73" s="29"/>
      <c r="DX73" s="29"/>
      <c r="DY73" s="29"/>
      <c r="DZ73" s="29"/>
      <c r="EA73" s="29"/>
      <c r="EB73" s="29"/>
      <c r="EC73" s="29"/>
      <c r="ED73" s="29"/>
      <c r="EE73" s="29"/>
      <c r="EF73" s="29"/>
      <c r="EG73" s="29"/>
      <c r="EH73" s="29"/>
      <c r="EI73" s="29"/>
      <c r="EJ73" s="29"/>
      <c r="EK73" s="29"/>
      <c r="EL73" s="29"/>
      <c r="EM73" s="29"/>
      <c r="EN73" s="29"/>
      <c r="EO73" s="29"/>
      <c r="EP73" s="29"/>
      <c r="EQ73" s="29"/>
      <c r="ER73" s="29"/>
      <c r="ES73" s="29"/>
      <c r="ET73" s="29"/>
      <c r="EU73" s="29"/>
      <c r="EV73" s="29"/>
      <c r="EW73" s="29"/>
      <c r="EX73" s="29"/>
      <c r="EY73" s="29"/>
      <c r="EZ73" s="29"/>
      <c r="FA73" s="29"/>
      <c r="FB73" s="29"/>
      <c r="FC73" s="29"/>
      <c r="FD73" s="29"/>
      <c r="FE73" s="29"/>
      <c r="FF73" s="29"/>
      <c r="FG73" s="29"/>
      <c r="FH73" s="29"/>
      <c r="FI73" s="184">
        <f t="shared" si="70"/>
        <v>0</v>
      </c>
      <c r="FJ73" s="184">
        <f t="shared" si="63"/>
        <v>0</v>
      </c>
      <c r="FK73" s="29"/>
    </row>
    <row r="74" spans="1:307" s="135" customFormat="1" ht="15.75" x14ac:dyDescent="0.25">
      <c r="A74" s="136" t="s">
        <v>81</v>
      </c>
      <c r="B74" s="131" t="s">
        <v>13</v>
      </c>
      <c r="C74" s="179">
        <f>C75+C76+C77+C78</f>
        <v>0</v>
      </c>
      <c r="D74" s="180">
        <f>D75+D76+D77+D78</f>
        <v>0</v>
      </c>
      <c r="E74" s="133"/>
      <c r="F74" s="179">
        <f>F75+F76+F77+F78</f>
        <v>0</v>
      </c>
      <c r="G74" s="180">
        <f>G75+G76+G77+G78</f>
        <v>0</v>
      </c>
      <c r="H74" s="137"/>
      <c r="I74" s="180">
        <f>I75+I76+I77+I78</f>
        <v>0</v>
      </c>
      <c r="J74" s="180">
        <f>J75+J76+J77+J78</f>
        <v>0</v>
      </c>
      <c r="K74" s="134"/>
      <c r="L74" s="179">
        <f>L75+L76+L77+L78</f>
        <v>0</v>
      </c>
      <c r="M74" s="180">
        <f>M75+M76+M77+M78</f>
        <v>0</v>
      </c>
      <c r="N74" s="134"/>
      <c r="O74" s="179">
        <f>O75+O76+O77+O78</f>
        <v>0</v>
      </c>
      <c r="P74" s="180">
        <f>P75+P76+P77+P78</f>
        <v>0</v>
      </c>
      <c r="Q74" s="134"/>
      <c r="R74" s="179">
        <f>R75+R76+R77+R78</f>
        <v>0</v>
      </c>
      <c r="S74" s="180">
        <f>S75+S76+S77+S78</f>
        <v>0</v>
      </c>
      <c r="T74" s="179"/>
      <c r="U74" s="179">
        <f>U75+U76+U77+U78</f>
        <v>0</v>
      </c>
      <c r="V74" s="180">
        <f>V75+V76+V77+V78</f>
        <v>0</v>
      </c>
      <c r="W74" s="134"/>
      <c r="X74" s="179">
        <f t="shared" si="64"/>
        <v>0</v>
      </c>
      <c r="Y74" s="180">
        <f t="shared" si="71"/>
        <v>0</v>
      </c>
      <c r="Z74" s="134"/>
      <c r="AA74" s="180">
        <f>SUM(AA75:AA78)</f>
        <v>0</v>
      </c>
      <c r="AB74" s="180">
        <f>SUM(AB75:AB78)</f>
        <v>0</v>
      </c>
      <c r="AC74" s="134"/>
      <c r="AD74" s="180">
        <f>AD75+AD76+AD77+AD78</f>
        <v>0</v>
      </c>
      <c r="AE74" s="180">
        <f>AE75+AE76+AE77+AE78</f>
        <v>0</v>
      </c>
      <c r="AF74" s="134"/>
      <c r="AG74" s="180">
        <f>AG75+AG76+AG77+AG78</f>
        <v>0</v>
      </c>
      <c r="AH74" s="180">
        <f>AH75+AH76+AH77+AH78</f>
        <v>0</v>
      </c>
      <c r="AI74" s="134"/>
      <c r="AJ74" s="180">
        <f>SUM(AJ75:AJ78)</f>
        <v>0</v>
      </c>
      <c r="AK74" s="180">
        <f>SUM(AK75:AK78)</f>
        <v>0</v>
      </c>
      <c r="AL74" s="134"/>
      <c r="AM74" s="180">
        <f>SUM(AM75:AM78)</f>
        <v>0</v>
      </c>
      <c r="AN74" s="180">
        <f t="shared" ref="AN74:CY74" si="90">SUM(AN75:AN78)</f>
        <v>0</v>
      </c>
      <c r="AO74" s="180"/>
      <c r="AP74" s="180">
        <f t="shared" si="90"/>
        <v>0</v>
      </c>
      <c r="AQ74" s="180">
        <f t="shared" si="90"/>
        <v>0</v>
      </c>
      <c r="AR74" s="180"/>
      <c r="AS74" s="180">
        <f t="shared" si="90"/>
        <v>0</v>
      </c>
      <c r="AT74" s="180">
        <f t="shared" si="90"/>
        <v>0</v>
      </c>
      <c r="AU74" s="180"/>
      <c r="AV74" s="180">
        <f t="shared" si="90"/>
        <v>0</v>
      </c>
      <c r="AW74" s="180">
        <f t="shared" si="90"/>
        <v>0</v>
      </c>
      <c r="AX74" s="180"/>
      <c r="AY74" s="180">
        <f t="shared" si="90"/>
        <v>0</v>
      </c>
      <c r="AZ74" s="180">
        <f t="shared" si="90"/>
        <v>0</v>
      </c>
      <c r="BA74" s="180"/>
      <c r="BB74" s="180">
        <f t="shared" si="90"/>
        <v>74</v>
      </c>
      <c r="BC74" s="180">
        <f t="shared" si="90"/>
        <v>74</v>
      </c>
      <c r="BD74" s="180"/>
      <c r="BE74" s="180">
        <f t="shared" si="90"/>
        <v>0</v>
      </c>
      <c r="BF74" s="180">
        <f t="shared" si="90"/>
        <v>0</v>
      </c>
      <c r="BG74" s="180"/>
      <c r="BH74" s="180">
        <f t="shared" si="90"/>
        <v>0</v>
      </c>
      <c r="BI74" s="180">
        <f t="shared" si="90"/>
        <v>0</v>
      </c>
      <c r="BJ74" s="180"/>
      <c r="BK74" s="180">
        <f t="shared" si="90"/>
        <v>0</v>
      </c>
      <c r="BL74" s="180">
        <f t="shared" si="90"/>
        <v>0</v>
      </c>
      <c r="BM74" s="180"/>
      <c r="BN74" s="180">
        <f t="shared" si="90"/>
        <v>0</v>
      </c>
      <c r="BO74" s="180">
        <f t="shared" si="90"/>
        <v>0</v>
      </c>
      <c r="BP74" s="180"/>
      <c r="BQ74" s="180">
        <f t="shared" si="90"/>
        <v>0</v>
      </c>
      <c r="BR74" s="180">
        <f t="shared" si="90"/>
        <v>0</v>
      </c>
      <c r="BS74" s="180"/>
      <c r="BT74" s="180">
        <f t="shared" si="90"/>
        <v>0</v>
      </c>
      <c r="BU74" s="180">
        <f t="shared" si="90"/>
        <v>0</v>
      </c>
      <c r="BV74" s="180"/>
      <c r="BW74" s="180">
        <f t="shared" si="90"/>
        <v>0</v>
      </c>
      <c r="BX74" s="180">
        <f t="shared" si="90"/>
        <v>0</v>
      </c>
      <c r="BY74" s="180"/>
      <c r="BZ74" s="180">
        <f t="shared" si="90"/>
        <v>0</v>
      </c>
      <c r="CA74" s="180">
        <f t="shared" si="90"/>
        <v>0</v>
      </c>
      <c r="CB74" s="180"/>
      <c r="CC74" s="180">
        <f t="shared" si="90"/>
        <v>0</v>
      </c>
      <c r="CD74" s="180">
        <f t="shared" si="90"/>
        <v>0</v>
      </c>
      <c r="CE74" s="180"/>
      <c r="CF74" s="180">
        <f t="shared" si="90"/>
        <v>0</v>
      </c>
      <c r="CG74" s="180">
        <f t="shared" si="90"/>
        <v>0</v>
      </c>
      <c r="CH74" s="180"/>
      <c r="CI74" s="180">
        <f t="shared" si="90"/>
        <v>0</v>
      </c>
      <c r="CJ74" s="180">
        <f t="shared" si="90"/>
        <v>0</v>
      </c>
      <c r="CK74" s="180"/>
      <c r="CL74" s="180">
        <f t="shared" si="90"/>
        <v>0</v>
      </c>
      <c r="CM74" s="180">
        <f t="shared" si="90"/>
        <v>0</v>
      </c>
      <c r="CN74" s="180"/>
      <c r="CO74" s="180">
        <f t="shared" si="90"/>
        <v>0</v>
      </c>
      <c r="CP74" s="180">
        <f t="shared" si="90"/>
        <v>0</v>
      </c>
      <c r="CQ74" s="180"/>
      <c r="CR74" s="180">
        <f t="shared" si="90"/>
        <v>0</v>
      </c>
      <c r="CS74" s="180">
        <f t="shared" si="90"/>
        <v>0</v>
      </c>
      <c r="CT74" s="180"/>
      <c r="CU74" s="180">
        <f t="shared" si="90"/>
        <v>0</v>
      </c>
      <c r="CV74" s="180">
        <f t="shared" si="90"/>
        <v>0</v>
      </c>
      <c r="CW74" s="180"/>
      <c r="CX74" s="180">
        <f t="shared" si="90"/>
        <v>0</v>
      </c>
      <c r="CY74" s="180">
        <f t="shared" si="90"/>
        <v>0</v>
      </c>
      <c r="CZ74" s="180"/>
      <c r="DA74" s="180">
        <f t="shared" ref="DA74:FG74" si="91">SUM(DA75:DA78)</f>
        <v>0</v>
      </c>
      <c r="DB74" s="180">
        <f t="shared" si="91"/>
        <v>0</v>
      </c>
      <c r="DC74" s="180"/>
      <c r="DD74" s="180">
        <f t="shared" si="91"/>
        <v>0</v>
      </c>
      <c r="DE74" s="180">
        <f t="shared" si="91"/>
        <v>0</v>
      </c>
      <c r="DF74" s="180"/>
      <c r="DG74" s="180">
        <f t="shared" si="91"/>
        <v>0</v>
      </c>
      <c r="DH74" s="180">
        <f t="shared" si="91"/>
        <v>0</v>
      </c>
      <c r="DI74" s="180"/>
      <c r="DJ74" s="180">
        <f t="shared" si="91"/>
        <v>0</v>
      </c>
      <c r="DK74" s="180">
        <f t="shared" si="91"/>
        <v>0</v>
      </c>
      <c r="DL74" s="180"/>
      <c r="DM74" s="180">
        <f t="shared" si="91"/>
        <v>45</v>
      </c>
      <c r="DN74" s="180">
        <f t="shared" si="91"/>
        <v>45</v>
      </c>
      <c r="DO74" s="180"/>
      <c r="DP74" s="180">
        <f t="shared" si="91"/>
        <v>0</v>
      </c>
      <c r="DQ74" s="180">
        <f t="shared" si="91"/>
        <v>0</v>
      </c>
      <c r="DR74" s="180"/>
      <c r="DS74" s="180">
        <f t="shared" si="91"/>
        <v>0</v>
      </c>
      <c r="DT74" s="180">
        <f t="shared" si="91"/>
        <v>0</v>
      </c>
      <c r="DU74" s="180"/>
      <c r="DV74" s="180">
        <f t="shared" si="91"/>
        <v>0</v>
      </c>
      <c r="DW74" s="180">
        <f t="shared" si="91"/>
        <v>0</v>
      </c>
      <c r="DX74" s="180"/>
      <c r="DY74" s="180">
        <f t="shared" si="91"/>
        <v>0</v>
      </c>
      <c r="DZ74" s="180">
        <f t="shared" si="91"/>
        <v>0</v>
      </c>
      <c r="EA74" s="180"/>
      <c r="EB74" s="180">
        <f t="shared" si="91"/>
        <v>0</v>
      </c>
      <c r="EC74" s="180">
        <f t="shared" si="91"/>
        <v>0</v>
      </c>
      <c r="ED74" s="180"/>
      <c r="EE74" s="180">
        <f t="shared" si="91"/>
        <v>0</v>
      </c>
      <c r="EF74" s="180">
        <f t="shared" si="91"/>
        <v>0</v>
      </c>
      <c r="EG74" s="180"/>
      <c r="EH74" s="180">
        <f t="shared" si="91"/>
        <v>0</v>
      </c>
      <c r="EI74" s="180">
        <f t="shared" si="91"/>
        <v>0</v>
      </c>
      <c r="EJ74" s="180"/>
      <c r="EK74" s="180">
        <f t="shared" si="91"/>
        <v>0</v>
      </c>
      <c r="EL74" s="180">
        <f t="shared" si="91"/>
        <v>0</v>
      </c>
      <c r="EM74" s="180"/>
      <c r="EN74" s="180">
        <f t="shared" si="91"/>
        <v>0</v>
      </c>
      <c r="EO74" s="180">
        <f t="shared" si="91"/>
        <v>0</v>
      </c>
      <c r="EP74" s="180"/>
      <c r="EQ74" s="180">
        <f t="shared" si="91"/>
        <v>0</v>
      </c>
      <c r="ER74" s="180">
        <f t="shared" si="91"/>
        <v>0</v>
      </c>
      <c r="ES74" s="180"/>
      <c r="ET74" s="180">
        <f t="shared" si="91"/>
        <v>0</v>
      </c>
      <c r="EU74" s="180">
        <f t="shared" si="91"/>
        <v>0</v>
      </c>
      <c r="EV74" s="180"/>
      <c r="EW74" s="180">
        <f t="shared" si="91"/>
        <v>0</v>
      </c>
      <c r="EX74" s="180">
        <f t="shared" si="91"/>
        <v>0</v>
      </c>
      <c r="EY74" s="180"/>
      <c r="EZ74" s="180">
        <f t="shared" si="91"/>
        <v>0</v>
      </c>
      <c r="FA74" s="180">
        <f t="shared" si="91"/>
        <v>0</v>
      </c>
      <c r="FB74" s="180"/>
      <c r="FC74" s="180">
        <f t="shared" si="91"/>
        <v>0</v>
      </c>
      <c r="FD74" s="180">
        <f t="shared" si="91"/>
        <v>0</v>
      </c>
      <c r="FE74" s="180"/>
      <c r="FF74" s="180">
        <f t="shared" si="91"/>
        <v>282</v>
      </c>
      <c r="FG74" s="180">
        <f t="shared" si="91"/>
        <v>282</v>
      </c>
      <c r="FH74" s="134"/>
      <c r="FI74" s="181">
        <f t="shared" si="70"/>
        <v>401</v>
      </c>
      <c r="FJ74" s="181">
        <f t="shared" si="63"/>
        <v>401</v>
      </c>
      <c r="FK74" s="134"/>
      <c r="FL74" s="221"/>
      <c r="FM74" s="221"/>
      <c r="FN74" s="221"/>
      <c r="FO74" s="221"/>
      <c r="FP74" s="221"/>
      <c r="FQ74" s="221"/>
      <c r="FR74" s="221"/>
      <c r="FS74" s="221"/>
      <c r="FT74" s="221"/>
      <c r="FU74" s="221"/>
      <c r="FV74" s="221"/>
      <c r="FW74" s="221"/>
      <c r="FX74" s="221"/>
      <c r="FY74" s="221"/>
      <c r="FZ74" s="221"/>
      <c r="GA74" s="221"/>
      <c r="GB74" s="221"/>
      <c r="GC74" s="221"/>
      <c r="GD74" s="221"/>
      <c r="GE74" s="221"/>
      <c r="GF74" s="221"/>
      <c r="GG74" s="221"/>
      <c r="GH74" s="221"/>
      <c r="GI74" s="221"/>
      <c r="GJ74" s="221"/>
      <c r="GK74" s="221"/>
      <c r="GL74" s="221"/>
      <c r="GM74" s="221"/>
      <c r="GN74" s="221"/>
      <c r="GO74" s="221"/>
      <c r="GP74" s="221"/>
      <c r="GQ74" s="221"/>
      <c r="GR74" s="221"/>
      <c r="GS74" s="221"/>
      <c r="GT74" s="221"/>
      <c r="GU74" s="221"/>
      <c r="GV74" s="221"/>
      <c r="GW74" s="221"/>
      <c r="GX74" s="221"/>
      <c r="GY74" s="221"/>
      <c r="GZ74" s="221"/>
      <c r="HA74" s="221"/>
      <c r="HB74" s="221"/>
      <c r="HC74" s="221"/>
      <c r="HD74" s="221"/>
      <c r="HE74" s="221"/>
      <c r="HF74" s="221"/>
      <c r="HG74" s="221"/>
      <c r="HH74" s="221"/>
      <c r="HI74" s="221"/>
      <c r="HJ74" s="221"/>
      <c r="HK74" s="221"/>
      <c r="HL74" s="221"/>
      <c r="HM74" s="221"/>
      <c r="HN74" s="221"/>
      <c r="HO74" s="221"/>
      <c r="HP74" s="221"/>
      <c r="HQ74" s="221"/>
      <c r="HR74" s="221"/>
      <c r="HS74" s="221"/>
      <c r="HT74" s="221"/>
      <c r="HU74" s="221"/>
      <c r="HV74" s="221"/>
      <c r="HW74" s="221"/>
      <c r="HX74" s="221"/>
      <c r="HY74" s="221"/>
      <c r="HZ74" s="221"/>
      <c r="IA74" s="221"/>
      <c r="IB74" s="221"/>
      <c r="IC74" s="221"/>
      <c r="ID74" s="221"/>
      <c r="IE74" s="221"/>
      <c r="IF74" s="221"/>
      <c r="IG74" s="221"/>
      <c r="IH74" s="221"/>
      <c r="II74" s="221"/>
      <c r="IJ74" s="221"/>
      <c r="IK74" s="221"/>
      <c r="IL74" s="221"/>
      <c r="IM74" s="221"/>
      <c r="IN74" s="221"/>
      <c r="IO74" s="221"/>
      <c r="IP74" s="221"/>
      <c r="IQ74" s="221"/>
      <c r="IR74" s="221"/>
      <c r="IS74" s="221"/>
      <c r="IT74" s="221"/>
      <c r="IU74" s="221"/>
      <c r="IV74" s="221"/>
      <c r="IW74" s="221"/>
      <c r="IX74" s="221"/>
      <c r="IY74" s="221"/>
      <c r="IZ74" s="221"/>
      <c r="JA74" s="221"/>
      <c r="JB74" s="221"/>
      <c r="JC74" s="221"/>
      <c r="JD74" s="221"/>
      <c r="JE74" s="221"/>
      <c r="JF74" s="221"/>
      <c r="JG74" s="221"/>
      <c r="JH74" s="221"/>
      <c r="JI74" s="221"/>
      <c r="JJ74" s="221"/>
      <c r="JK74" s="221"/>
      <c r="JL74" s="221"/>
      <c r="JM74" s="221"/>
      <c r="JN74" s="221"/>
      <c r="JO74" s="221"/>
      <c r="JP74" s="221"/>
      <c r="JQ74" s="221"/>
      <c r="JR74" s="221"/>
      <c r="JS74" s="221"/>
      <c r="JT74" s="221"/>
      <c r="JU74" s="221"/>
      <c r="JV74" s="221"/>
      <c r="JW74" s="221"/>
      <c r="JX74" s="221"/>
      <c r="JY74" s="221"/>
      <c r="JZ74" s="221"/>
      <c r="KA74" s="221"/>
      <c r="KB74" s="221"/>
      <c r="KC74" s="221"/>
      <c r="KD74" s="221"/>
      <c r="KE74" s="221"/>
      <c r="KF74" s="221"/>
      <c r="KG74" s="221"/>
      <c r="KH74" s="221"/>
      <c r="KI74" s="221"/>
      <c r="KJ74" s="221"/>
      <c r="KK74" s="221"/>
      <c r="KL74" s="221"/>
      <c r="KM74" s="221"/>
      <c r="KN74" s="221"/>
      <c r="KO74" s="221"/>
      <c r="KP74" s="221"/>
      <c r="KQ74" s="221"/>
      <c r="KR74" s="221"/>
      <c r="KS74" s="221"/>
      <c r="KT74" s="221"/>
      <c r="KU74" s="221"/>
    </row>
    <row r="75" spans="1:307" ht="15.75" x14ac:dyDescent="0.25">
      <c r="A75" s="40" t="s">
        <v>200</v>
      </c>
      <c r="B75" s="41" t="s">
        <v>13</v>
      </c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185"/>
      <c r="Y75" s="186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>
        <v>74</v>
      </c>
      <c r="BC75" s="29">
        <v>74</v>
      </c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186"/>
      <c r="BR75" s="186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  <c r="DA75" s="29"/>
      <c r="DB75" s="29"/>
      <c r="DC75" s="29"/>
      <c r="DD75" s="29"/>
      <c r="DE75" s="29"/>
      <c r="DF75" s="29"/>
      <c r="DG75" s="29"/>
      <c r="DH75" s="29"/>
      <c r="DI75" s="29"/>
      <c r="DJ75" s="29"/>
      <c r="DK75" s="29"/>
      <c r="DL75" s="29"/>
      <c r="DM75" s="29">
        <v>45</v>
      </c>
      <c r="DN75" s="29">
        <v>45</v>
      </c>
      <c r="DO75" s="29"/>
      <c r="DP75" s="29"/>
      <c r="DQ75" s="29"/>
      <c r="DR75" s="29"/>
      <c r="DS75" s="29"/>
      <c r="DT75" s="29"/>
      <c r="DU75" s="29"/>
      <c r="DV75" s="29"/>
      <c r="DW75" s="29"/>
      <c r="DX75" s="29"/>
      <c r="DY75" s="29"/>
      <c r="DZ75" s="29"/>
      <c r="EA75" s="29"/>
      <c r="EB75" s="29"/>
      <c r="EC75" s="29"/>
      <c r="ED75" s="29"/>
      <c r="EE75" s="29"/>
      <c r="EF75" s="29"/>
      <c r="EG75" s="29"/>
      <c r="EH75" s="29"/>
      <c r="EI75" s="29"/>
      <c r="EJ75" s="29"/>
      <c r="EK75" s="29"/>
      <c r="EL75" s="29"/>
      <c r="EM75" s="29"/>
      <c r="EN75" s="29"/>
      <c r="EO75" s="29"/>
      <c r="EP75" s="29"/>
      <c r="EQ75" s="29"/>
      <c r="ER75" s="29"/>
      <c r="ES75" s="29"/>
      <c r="ET75" s="29"/>
      <c r="EU75" s="29"/>
      <c r="EV75" s="29"/>
      <c r="EW75" s="29"/>
      <c r="EX75" s="29"/>
      <c r="EY75" s="29"/>
      <c r="EZ75" s="29"/>
      <c r="FA75" s="29"/>
      <c r="FB75" s="29"/>
      <c r="FC75" s="29"/>
      <c r="FD75" s="29"/>
      <c r="FE75" s="29"/>
      <c r="FF75" s="29">
        <v>24</v>
      </c>
      <c r="FG75" s="29">
        <v>24</v>
      </c>
      <c r="FH75" s="29"/>
      <c r="FI75" s="184">
        <f t="shared" si="70"/>
        <v>143</v>
      </c>
      <c r="FJ75" s="184">
        <f t="shared" si="63"/>
        <v>143</v>
      </c>
      <c r="FK75" s="29"/>
    </row>
    <row r="76" spans="1:307" ht="15.75" x14ac:dyDescent="0.25">
      <c r="A76" s="40" t="s">
        <v>199</v>
      </c>
      <c r="B76" s="41" t="s">
        <v>13</v>
      </c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185"/>
      <c r="Y76" s="186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186"/>
      <c r="BR76" s="186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  <c r="DA76" s="29"/>
      <c r="DB76" s="29"/>
      <c r="DC76" s="29"/>
      <c r="DD76" s="29"/>
      <c r="DE76" s="29"/>
      <c r="DF76" s="29"/>
      <c r="DG76" s="29"/>
      <c r="DH76" s="29"/>
      <c r="DI76" s="29"/>
      <c r="DJ76" s="29"/>
      <c r="DK76" s="29"/>
      <c r="DL76" s="29"/>
      <c r="DM76" s="29"/>
      <c r="DN76" s="29"/>
      <c r="DO76" s="29"/>
      <c r="DP76" s="29"/>
      <c r="DQ76" s="29"/>
      <c r="DR76" s="29"/>
      <c r="DS76" s="29"/>
      <c r="DT76" s="29"/>
      <c r="DU76" s="29"/>
      <c r="DV76" s="29"/>
      <c r="DW76" s="29"/>
      <c r="DX76" s="29"/>
      <c r="DY76" s="29"/>
      <c r="DZ76" s="29"/>
      <c r="EA76" s="29"/>
      <c r="EB76" s="29"/>
      <c r="EC76" s="29"/>
      <c r="ED76" s="29"/>
      <c r="EE76" s="29"/>
      <c r="EF76" s="29"/>
      <c r="EG76" s="29"/>
      <c r="EH76" s="29"/>
      <c r="EI76" s="29"/>
      <c r="EJ76" s="29"/>
      <c r="EK76" s="29"/>
      <c r="EL76" s="29"/>
      <c r="EM76" s="29"/>
      <c r="EN76" s="29"/>
      <c r="EO76" s="29"/>
      <c r="EP76" s="29"/>
      <c r="EQ76" s="29"/>
      <c r="ER76" s="29"/>
      <c r="ES76" s="29"/>
      <c r="ET76" s="29"/>
      <c r="EU76" s="29"/>
      <c r="EV76" s="29"/>
      <c r="EW76" s="29"/>
      <c r="EX76" s="29"/>
      <c r="EY76" s="29"/>
      <c r="EZ76" s="29"/>
      <c r="FA76" s="29"/>
      <c r="FB76" s="29"/>
      <c r="FC76" s="29"/>
      <c r="FD76" s="29"/>
      <c r="FE76" s="29"/>
      <c r="FF76" s="29">
        <v>258</v>
      </c>
      <c r="FG76" s="29">
        <v>258</v>
      </c>
      <c r="FH76" s="29"/>
      <c r="FI76" s="184">
        <f t="shared" si="70"/>
        <v>258</v>
      </c>
      <c r="FJ76" s="184">
        <f t="shared" si="63"/>
        <v>258</v>
      </c>
      <c r="FK76" s="29"/>
    </row>
    <row r="77" spans="1:307" ht="15.75" x14ac:dyDescent="0.25">
      <c r="A77" s="40" t="s">
        <v>63</v>
      </c>
      <c r="B77" s="41" t="s">
        <v>13</v>
      </c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185"/>
      <c r="Y77" s="186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186"/>
      <c r="BR77" s="186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9"/>
      <c r="CZ77" s="29"/>
      <c r="DA77" s="29"/>
      <c r="DB77" s="29"/>
      <c r="DC77" s="29"/>
      <c r="DD77" s="29"/>
      <c r="DE77" s="29"/>
      <c r="DF77" s="29"/>
      <c r="DG77" s="29"/>
      <c r="DH77" s="29"/>
      <c r="DI77" s="29"/>
      <c r="DJ77" s="29"/>
      <c r="DK77" s="29"/>
      <c r="DL77" s="29"/>
      <c r="DM77" s="29"/>
      <c r="DN77" s="29"/>
      <c r="DO77" s="29"/>
      <c r="DP77" s="29"/>
      <c r="DQ77" s="29"/>
      <c r="DR77" s="29"/>
      <c r="DS77" s="29"/>
      <c r="DT77" s="29"/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9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29"/>
      <c r="EW77" s="29"/>
      <c r="EX77" s="29"/>
      <c r="EY77" s="29"/>
      <c r="EZ77" s="29"/>
      <c r="FA77" s="29"/>
      <c r="FB77" s="29"/>
      <c r="FC77" s="29"/>
      <c r="FD77" s="29"/>
      <c r="FE77" s="29"/>
      <c r="FF77" s="29"/>
      <c r="FG77" s="29"/>
      <c r="FH77" s="29"/>
      <c r="FI77" s="184">
        <f t="shared" si="70"/>
        <v>0</v>
      </c>
      <c r="FJ77" s="184">
        <f t="shared" si="63"/>
        <v>0</v>
      </c>
      <c r="FK77" s="29"/>
    </row>
    <row r="78" spans="1:307" ht="15.75" x14ac:dyDescent="0.25">
      <c r="A78" s="40" t="s">
        <v>78</v>
      </c>
      <c r="B78" s="41" t="s">
        <v>13</v>
      </c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185"/>
      <c r="Y78" s="186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186"/>
      <c r="BR78" s="186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29"/>
      <c r="CZ78" s="29"/>
      <c r="DA78" s="29"/>
      <c r="DB78" s="29"/>
      <c r="DC78" s="29"/>
      <c r="DD78" s="29"/>
      <c r="DE78" s="29"/>
      <c r="DF78" s="29"/>
      <c r="DG78" s="29"/>
      <c r="DH78" s="29"/>
      <c r="DI78" s="29"/>
      <c r="DJ78" s="29"/>
      <c r="DK78" s="29"/>
      <c r="DL78" s="29"/>
      <c r="DM78" s="29"/>
      <c r="DN78" s="29"/>
      <c r="DO78" s="29"/>
      <c r="DP78" s="29"/>
      <c r="DQ78" s="29"/>
      <c r="DR78" s="29"/>
      <c r="DS78" s="29"/>
      <c r="DT78" s="29"/>
      <c r="DU78" s="29"/>
      <c r="DV78" s="29"/>
      <c r="DW78" s="29"/>
      <c r="DX78" s="29"/>
      <c r="DY78" s="29"/>
      <c r="DZ78" s="29"/>
      <c r="EA78" s="29"/>
      <c r="EB78" s="29"/>
      <c r="EC78" s="29"/>
      <c r="ED78" s="29"/>
      <c r="EE78" s="29"/>
      <c r="EF78" s="29"/>
      <c r="EG78" s="29"/>
      <c r="EH78" s="29"/>
      <c r="EI78" s="29"/>
      <c r="EJ78" s="29"/>
      <c r="EK78" s="29"/>
      <c r="EL78" s="29"/>
      <c r="EM78" s="29"/>
      <c r="EN78" s="29"/>
      <c r="EO78" s="29"/>
      <c r="EP78" s="29"/>
      <c r="EQ78" s="29"/>
      <c r="ER78" s="29"/>
      <c r="ES78" s="29"/>
      <c r="ET78" s="29"/>
      <c r="EU78" s="29"/>
      <c r="EV78" s="29"/>
      <c r="EW78" s="29"/>
      <c r="EX78" s="29"/>
      <c r="EY78" s="29"/>
      <c r="EZ78" s="29"/>
      <c r="FA78" s="29"/>
      <c r="FB78" s="29"/>
      <c r="FC78" s="29"/>
      <c r="FD78" s="29"/>
      <c r="FE78" s="29"/>
      <c r="FF78" s="29"/>
      <c r="FG78" s="29"/>
      <c r="FH78" s="29"/>
      <c r="FI78" s="184">
        <f t="shared" si="70"/>
        <v>0</v>
      </c>
      <c r="FJ78" s="184">
        <f t="shared" si="63"/>
        <v>0</v>
      </c>
      <c r="FK78" s="29"/>
    </row>
    <row r="79" spans="1:307" s="149" customFormat="1" ht="15.75" x14ac:dyDescent="0.25">
      <c r="A79" s="147" t="s">
        <v>136</v>
      </c>
      <c r="B79" s="139" t="s">
        <v>13</v>
      </c>
      <c r="C79" s="196">
        <f>SUM(C80:C83)</f>
        <v>0</v>
      </c>
      <c r="D79" s="196">
        <f>SUM(D80:D83)</f>
        <v>0</v>
      </c>
      <c r="E79" s="196"/>
      <c r="F79" s="196">
        <f>SUM(F80:F83)</f>
        <v>0</v>
      </c>
      <c r="G79" s="196">
        <f>SUM(G80:G83)</f>
        <v>0</v>
      </c>
      <c r="H79" s="196"/>
      <c r="I79" s="196">
        <f>SUM(I80:I83)</f>
        <v>0</v>
      </c>
      <c r="J79" s="196">
        <f>SUM(J80:J83)</f>
        <v>0</v>
      </c>
      <c r="K79" s="196"/>
      <c r="L79" s="196">
        <f>SUM(L80:L83)</f>
        <v>0</v>
      </c>
      <c r="M79" s="196">
        <f>SUM(M80:M83)</f>
        <v>0</v>
      </c>
      <c r="N79" s="196"/>
      <c r="O79" s="196">
        <f t="shared" ref="O79:V79" si="92">SUM(O80:O83)</f>
        <v>0</v>
      </c>
      <c r="P79" s="196">
        <f t="shared" si="92"/>
        <v>0</v>
      </c>
      <c r="Q79" s="196"/>
      <c r="R79" s="196">
        <f t="shared" si="92"/>
        <v>0</v>
      </c>
      <c r="S79" s="196">
        <f t="shared" si="92"/>
        <v>0</v>
      </c>
      <c r="T79" s="196"/>
      <c r="U79" s="196">
        <f t="shared" si="92"/>
        <v>0</v>
      </c>
      <c r="V79" s="196">
        <f t="shared" si="92"/>
        <v>0</v>
      </c>
      <c r="W79" s="196"/>
      <c r="X79" s="179">
        <f>SUM(X80:X83)</f>
        <v>0</v>
      </c>
      <c r="Y79" s="179">
        <f t="shared" ref="Y79:CJ79" si="93">SUM(Y80:Y83)</f>
        <v>0</v>
      </c>
      <c r="Z79" s="179"/>
      <c r="AA79" s="179">
        <f t="shared" si="93"/>
        <v>0</v>
      </c>
      <c r="AB79" s="179">
        <f t="shared" si="93"/>
        <v>0</v>
      </c>
      <c r="AC79" s="179"/>
      <c r="AD79" s="179">
        <f t="shared" si="93"/>
        <v>0</v>
      </c>
      <c r="AE79" s="179">
        <f t="shared" si="93"/>
        <v>0</v>
      </c>
      <c r="AF79" s="179"/>
      <c r="AG79" s="179">
        <f t="shared" si="93"/>
        <v>0</v>
      </c>
      <c r="AH79" s="179">
        <f t="shared" si="93"/>
        <v>0</v>
      </c>
      <c r="AI79" s="179"/>
      <c r="AJ79" s="179">
        <f t="shared" si="93"/>
        <v>0</v>
      </c>
      <c r="AK79" s="179">
        <f t="shared" si="93"/>
        <v>0</v>
      </c>
      <c r="AL79" s="179"/>
      <c r="AM79" s="179">
        <f t="shared" si="93"/>
        <v>0</v>
      </c>
      <c r="AN79" s="179">
        <f t="shared" si="93"/>
        <v>0</v>
      </c>
      <c r="AO79" s="179"/>
      <c r="AP79" s="179">
        <f t="shared" si="93"/>
        <v>0</v>
      </c>
      <c r="AQ79" s="179">
        <f t="shared" si="93"/>
        <v>0</v>
      </c>
      <c r="AR79" s="179"/>
      <c r="AS79" s="179">
        <f t="shared" si="93"/>
        <v>0</v>
      </c>
      <c r="AT79" s="179">
        <f t="shared" si="93"/>
        <v>0</v>
      </c>
      <c r="AU79" s="179"/>
      <c r="AV79" s="179">
        <f t="shared" si="93"/>
        <v>0</v>
      </c>
      <c r="AW79" s="179">
        <f t="shared" si="93"/>
        <v>0</v>
      </c>
      <c r="AX79" s="179"/>
      <c r="AY79" s="179">
        <f t="shared" si="93"/>
        <v>0</v>
      </c>
      <c r="AZ79" s="179">
        <f t="shared" si="93"/>
        <v>0</v>
      </c>
      <c r="BA79" s="179"/>
      <c r="BB79" s="179">
        <f t="shared" si="93"/>
        <v>0</v>
      </c>
      <c r="BC79" s="179">
        <f t="shared" si="93"/>
        <v>0</v>
      </c>
      <c r="BD79" s="179"/>
      <c r="BE79" s="179">
        <f t="shared" si="93"/>
        <v>0</v>
      </c>
      <c r="BF79" s="179">
        <f t="shared" si="93"/>
        <v>0</v>
      </c>
      <c r="BG79" s="179"/>
      <c r="BH79" s="179">
        <f t="shared" si="93"/>
        <v>0</v>
      </c>
      <c r="BI79" s="179">
        <f t="shared" si="93"/>
        <v>0</v>
      </c>
      <c r="BJ79" s="179"/>
      <c r="BK79" s="179">
        <f t="shared" si="93"/>
        <v>0</v>
      </c>
      <c r="BL79" s="179">
        <f t="shared" si="93"/>
        <v>0</v>
      </c>
      <c r="BM79" s="179"/>
      <c r="BN79" s="179">
        <f t="shared" si="93"/>
        <v>0</v>
      </c>
      <c r="BO79" s="179">
        <f t="shared" si="93"/>
        <v>0</v>
      </c>
      <c r="BP79" s="179"/>
      <c r="BQ79" s="179">
        <f t="shared" si="93"/>
        <v>0</v>
      </c>
      <c r="BR79" s="179">
        <f t="shared" si="93"/>
        <v>0</v>
      </c>
      <c r="BS79" s="179"/>
      <c r="BT79" s="179">
        <f t="shared" si="93"/>
        <v>0</v>
      </c>
      <c r="BU79" s="179">
        <f t="shared" si="93"/>
        <v>0</v>
      </c>
      <c r="BV79" s="179"/>
      <c r="BW79" s="179">
        <f t="shared" si="93"/>
        <v>0</v>
      </c>
      <c r="BX79" s="179">
        <f t="shared" si="93"/>
        <v>0</v>
      </c>
      <c r="BY79" s="179"/>
      <c r="BZ79" s="179">
        <f t="shared" si="93"/>
        <v>0</v>
      </c>
      <c r="CA79" s="179">
        <f t="shared" si="93"/>
        <v>0</v>
      </c>
      <c r="CB79" s="179"/>
      <c r="CC79" s="179">
        <f t="shared" si="93"/>
        <v>0</v>
      </c>
      <c r="CD79" s="179">
        <f t="shared" si="93"/>
        <v>0</v>
      </c>
      <c r="CE79" s="179"/>
      <c r="CF79" s="179">
        <f t="shared" si="93"/>
        <v>0</v>
      </c>
      <c r="CG79" s="179">
        <f t="shared" si="93"/>
        <v>0</v>
      </c>
      <c r="CH79" s="179"/>
      <c r="CI79" s="179">
        <f t="shared" si="93"/>
        <v>0</v>
      </c>
      <c r="CJ79" s="179">
        <f t="shared" si="93"/>
        <v>0</v>
      </c>
      <c r="CK79" s="179"/>
      <c r="CL79" s="179">
        <f t="shared" ref="CL79:EU79" si="94">SUM(CL80:CL83)</f>
        <v>0</v>
      </c>
      <c r="CM79" s="179">
        <f t="shared" si="94"/>
        <v>0</v>
      </c>
      <c r="CN79" s="179"/>
      <c r="CO79" s="179">
        <f t="shared" si="94"/>
        <v>0</v>
      </c>
      <c r="CP79" s="179">
        <f t="shared" si="94"/>
        <v>0</v>
      </c>
      <c r="CQ79" s="179"/>
      <c r="CR79" s="179">
        <f t="shared" si="94"/>
        <v>0</v>
      </c>
      <c r="CS79" s="179">
        <f t="shared" si="94"/>
        <v>0</v>
      </c>
      <c r="CT79" s="179"/>
      <c r="CU79" s="179">
        <f t="shared" si="94"/>
        <v>0</v>
      </c>
      <c r="CV79" s="179">
        <f t="shared" si="94"/>
        <v>0</v>
      </c>
      <c r="CW79" s="179"/>
      <c r="CX79" s="179">
        <f t="shared" si="94"/>
        <v>0</v>
      </c>
      <c r="CY79" s="179">
        <f t="shared" si="94"/>
        <v>0</v>
      </c>
      <c r="CZ79" s="179"/>
      <c r="DA79" s="179">
        <f t="shared" si="94"/>
        <v>0</v>
      </c>
      <c r="DB79" s="179">
        <f t="shared" si="94"/>
        <v>0</v>
      </c>
      <c r="DC79" s="179"/>
      <c r="DD79" s="179">
        <f t="shared" si="94"/>
        <v>0</v>
      </c>
      <c r="DE79" s="179">
        <f t="shared" si="94"/>
        <v>0</v>
      </c>
      <c r="DF79" s="179"/>
      <c r="DG79" s="179">
        <f t="shared" si="94"/>
        <v>0</v>
      </c>
      <c r="DH79" s="179">
        <f t="shared" si="94"/>
        <v>0</v>
      </c>
      <c r="DI79" s="179"/>
      <c r="DJ79" s="179">
        <f t="shared" si="94"/>
        <v>0</v>
      </c>
      <c r="DK79" s="179">
        <f t="shared" si="94"/>
        <v>0</v>
      </c>
      <c r="DL79" s="179"/>
      <c r="DM79" s="179">
        <f t="shared" si="94"/>
        <v>0</v>
      </c>
      <c r="DN79" s="179">
        <f t="shared" si="94"/>
        <v>0</v>
      </c>
      <c r="DO79" s="179"/>
      <c r="DP79" s="179">
        <f t="shared" si="94"/>
        <v>0</v>
      </c>
      <c r="DQ79" s="179">
        <f t="shared" si="94"/>
        <v>0</v>
      </c>
      <c r="DR79" s="179"/>
      <c r="DS79" s="179">
        <f t="shared" si="94"/>
        <v>0</v>
      </c>
      <c r="DT79" s="179">
        <f t="shared" si="94"/>
        <v>0</v>
      </c>
      <c r="DU79" s="179"/>
      <c r="DV79" s="179">
        <f t="shared" si="94"/>
        <v>0</v>
      </c>
      <c r="DW79" s="179">
        <f t="shared" si="94"/>
        <v>0</v>
      </c>
      <c r="DX79" s="179"/>
      <c r="DY79" s="179">
        <f t="shared" si="94"/>
        <v>0</v>
      </c>
      <c r="DZ79" s="179">
        <f t="shared" si="94"/>
        <v>0</v>
      </c>
      <c r="EA79" s="179"/>
      <c r="EB79" s="179">
        <f t="shared" si="94"/>
        <v>0</v>
      </c>
      <c r="EC79" s="179">
        <f t="shared" si="94"/>
        <v>0</v>
      </c>
      <c r="ED79" s="179"/>
      <c r="EE79" s="179">
        <f t="shared" si="94"/>
        <v>0</v>
      </c>
      <c r="EF79" s="179">
        <f t="shared" si="94"/>
        <v>0</v>
      </c>
      <c r="EG79" s="179"/>
      <c r="EH79" s="179">
        <f t="shared" si="94"/>
        <v>0</v>
      </c>
      <c r="EI79" s="179">
        <f t="shared" si="94"/>
        <v>0</v>
      </c>
      <c r="EJ79" s="179"/>
      <c r="EK79" s="179">
        <f t="shared" si="94"/>
        <v>0</v>
      </c>
      <c r="EL79" s="179">
        <f t="shared" si="94"/>
        <v>0</v>
      </c>
      <c r="EM79" s="179"/>
      <c r="EN79" s="179">
        <f t="shared" si="94"/>
        <v>0</v>
      </c>
      <c r="EO79" s="179">
        <f t="shared" si="94"/>
        <v>0</v>
      </c>
      <c r="EP79" s="179"/>
      <c r="EQ79" s="179">
        <f t="shared" si="94"/>
        <v>0</v>
      </c>
      <c r="ER79" s="179">
        <f t="shared" si="94"/>
        <v>0</v>
      </c>
      <c r="ES79" s="179"/>
      <c r="ET79" s="179">
        <f t="shared" si="94"/>
        <v>0</v>
      </c>
      <c r="EU79" s="179">
        <f t="shared" si="94"/>
        <v>0</v>
      </c>
      <c r="EV79" s="179"/>
      <c r="EW79" s="179">
        <f t="shared" ref="EW79:FG79" si="95">SUM(EW80:EW83)</f>
        <v>0</v>
      </c>
      <c r="EX79" s="179">
        <f t="shared" si="95"/>
        <v>0</v>
      </c>
      <c r="EY79" s="179"/>
      <c r="EZ79" s="179">
        <f t="shared" si="95"/>
        <v>0</v>
      </c>
      <c r="FA79" s="179">
        <f t="shared" si="95"/>
        <v>0</v>
      </c>
      <c r="FB79" s="179"/>
      <c r="FC79" s="179">
        <f t="shared" si="95"/>
        <v>0</v>
      </c>
      <c r="FD79" s="179">
        <f t="shared" si="95"/>
        <v>0</v>
      </c>
      <c r="FE79" s="179"/>
      <c r="FF79" s="179">
        <f t="shared" si="95"/>
        <v>0</v>
      </c>
      <c r="FG79" s="179">
        <f t="shared" si="95"/>
        <v>0</v>
      </c>
      <c r="FH79" s="196"/>
      <c r="FI79" s="181">
        <f>FI80+FI81+FI82+FI83</f>
        <v>0</v>
      </c>
      <c r="FJ79" s="181">
        <f>FJ80+FJ82+FJ81+FJ83</f>
        <v>0</v>
      </c>
      <c r="FK79" s="196"/>
      <c r="FL79" s="216"/>
      <c r="FM79" s="216"/>
      <c r="FN79" s="216"/>
      <c r="FO79" s="216"/>
      <c r="FP79" s="216"/>
      <c r="FQ79" s="216"/>
      <c r="FR79" s="216"/>
      <c r="FS79" s="216"/>
      <c r="FT79" s="216"/>
      <c r="FU79" s="216"/>
      <c r="FV79" s="216"/>
      <c r="FW79" s="216"/>
      <c r="FX79" s="216"/>
      <c r="FY79" s="216"/>
      <c r="FZ79" s="216"/>
      <c r="GA79" s="216"/>
      <c r="GB79" s="216"/>
      <c r="GC79" s="216"/>
      <c r="GD79" s="216"/>
      <c r="GE79" s="216"/>
      <c r="GF79" s="216"/>
      <c r="GG79" s="216"/>
      <c r="GH79" s="216"/>
      <c r="GI79" s="216"/>
      <c r="GJ79" s="216"/>
      <c r="GK79" s="216"/>
      <c r="GL79" s="216"/>
      <c r="GM79" s="216"/>
      <c r="GN79" s="216"/>
      <c r="GO79" s="216"/>
      <c r="GP79" s="216"/>
      <c r="GQ79" s="216"/>
      <c r="GR79" s="216"/>
      <c r="GS79" s="216"/>
      <c r="GT79" s="216"/>
      <c r="GU79" s="216"/>
      <c r="GV79" s="216"/>
      <c r="GW79" s="216"/>
      <c r="GX79" s="216"/>
      <c r="GY79" s="216"/>
      <c r="GZ79" s="216"/>
      <c r="HA79" s="216"/>
      <c r="HB79" s="216"/>
      <c r="HC79" s="216"/>
      <c r="HD79" s="216"/>
      <c r="HE79" s="216"/>
      <c r="HF79" s="216"/>
      <c r="HG79" s="216"/>
      <c r="HH79" s="216"/>
      <c r="HI79" s="216"/>
      <c r="HJ79" s="216"/>
      <c r="HK79" s="216"/>
      <c r="HL79" s="216"/>
      <c r="HM79" s="216"/>
      <c r="HN79" s="216"/>
      <c r="HO79" s="216"/>
      <c r="HP79" s="216"/>
      <c r="HQ79" s="216"/>
      <c r="HR79" s="216"/>
      <c r="HS79" s="216"/>
      <c r="HT79" s="216"/>
      <c r="HU79" s="216"/>
      <c r="HV79" s="216"/>
      <c r="HW79" s="216"/>
      <c r="HX79" s="216"/>
      <c r="HY79" s="216"/>
      <c r="HZ79" s="216"/>
      <c r="IA79" s="216"/>
      <c r="IB79" s="216"/>
      <c r="IC79" s="216"/>
      <c r="ID79" s="216"/>
      <c r="IE79" s="216"/>
      <c r="IF79" s="216"/>
      <c r="IG79" s="216"/>
      <c r="IH79" s="216"/>
      <c r="II79" s="216"/>
      <c r="IJ79" s="216"/>
      <c r="IK79" s="216"/>
      <c r="IL79" s="216"/>
      <c r="IM79" s="216"/>
      <c r="IN79" s="216"/>
      <c r="IO79" s="216"/>
      <c r="IP79" s="216"/>
      <c r="IQ79" s="216"/>
      <c r="IR79" s="216"/>
      <c r="IS79" s="216"/>
      <c r="IT79" s="216"/>
      <c r="IU79" s="216"/>
      <c r="IV79" s="216"/>
      <c r="IW79" s="216"/>
      <c r="IX79" s="216"/>
      <c r="IY79" s="216"/>
      <c r="IZ79" s="216"/>
      <c r="JA79" s="216"/>
      <c r="JB79" s="216"/>
      <c r="JC79" s="216"/>
      <c r="JD79" s="216"/>
      <c r="JE79" s="216"/>
      <c r="JF79" s="216"/>
      <c r="JG79" s="216"/>
      <c r="JH79" s="216"/>
      <c r="JI79" s="216"/>
      <c r="JJ79" s="216"/>
      <c r="JK79" s="216"/>
      <c r="JL79" s="216"/>
      <c r="JM79" s="216"/>
      <c r="JN79" s="216"/>
      <c r="JO79" s="216"/>
      <c r="JP79" s="216"/>
      <c r="JQ79" s="216"/>
      <c r="JR79" s="216"/>
      <c r="JS79" s="216"/>
      <c r="JT79" s="216"/>
      <c r="JU79" s="216"/>
      <c r="JV79" s="216"/>
      <c r="JW79" s="216"/>
      <c r="JX79" s="216"/>
      <c r="JY79" s="216"/>
      <c r="JZ79" s="216"/>
      <c r="KA79" s="216"/>
      <c r="KB79" s="216"/>
      <c r="KC79" s="216"/>
      <c r="KD79" s="216"/>
      <c r="KE79" s="216"/>
      <c r="KF79" s="216"/>
      <c r="KG79" s="216"/>
      <c r="KH79" s="216"/>
      <c r="KI79" s="216"/>
      <c r="KJ79" s="216"/>
      <c r="KK79" s="216"/>
      <c r="KL79" s="216"/>
      <c r="KM79" s="216"/>
      <c r="KN79" s="216"/>
      <c r="KO79" s="216"/>
      <c r="KP79" s="216"/>
      <c r="KQ79" s="216"/>
      <c r="KR79" s="216"/>
      <c r="KS79" s="216"/>
      <c r="KT79" s="216"/>
      <c r="KU79" s="216"/>
    </row>
    <row r="80" spans="1:307" ht="15.75" x14ac:dyDescent="0.25">
      <c r="A80" s="40" t="s">
        <v>200</v>
      </c>
      <c r="B80" s="41" t="s">
        <v>13</v>
      </c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185"/>
      <c r="Y80" s="186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186"/>
      <c r="BR80" s="186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  <c r="DA80" s="29"/>
      <c r="DB80" s="29"/>
      <c r="DC80" s="29"/>
      <c r="DD80" s="29"/>
      <c r="DE80" s="29"/>
      <c r="DF80" s="29"/>
      <c r="DG80" s="29"/>
      <c r="DH80" s="29"/>
      <c r="DI80" s="29"/>
      <c r="DJ80" s="29"/>
      <c r="DK80" s="29"/>
      <c r="DL80" s="29"/>
      <c r="DM80" s="29"/>
      <c r="DN80" s="29"/>
      <c r="DO80" s="29"/>
      <c r="DP80" s="29"/>
      <c r="DQ80" s="29"/>
      <c r="DR80" s="29"/>
      <c r="DS80" s="29"/>
      <c r="DT80" s="29"/>
      <c r="DU80" s="29"/>
      <c r="DV80" s="29"/>
      <c r="DW80" s="29"/>
      <c r="DX80" s="29"/>
      <c r="DY80" s="29"/>
      <c r="DZ80" s="29"/>
      <c r="EA80" s="29"/>
      <c r="EB80" s="29"/>
      <c r="EC80" s="29"/>
      <c r="ED80" s="29"/>
      <c r="EE80" s="29"/>
      <c r="EF80" s="29"/>
      <c r="EG80" s="29"/>
      <c r="EH80" s="29"/>
      <c r="EI80" s="29"/>
      <c r="EJ80" s="29"/>
      <c r="EK80" s="29"/>
      <c r="EL80" s="29"/>
      <c r="EM80" s="29"/>
      <c r="EN80" s="29"/>
      <c r="EO80" s="29"/>
      <c r="EP80" s="29"/>
      <c r="EQ80" s="29"/>
      <c r="ER80" s="29"/>
      <c r="ES80" s="29"/>
      <c r="ET80" s="29"/>
      <c r="EU80" s="29"/>
      <c r="EV80" s="29"/>
      <c r="EW80" s="29"/>
      <c r="EX80" s="29"/>
      <c r="EY80" s="29"/>
      <c r="EZ80" s="29"/>
      <c r="FA80" s="29"/>
      <c r="FB80" s="29"/>
      <c r="FC80" s="29"/>
      <c r="FD80" s="29"/>
      <c r="FE80" s="29"/>
      <c r="FF80" s="29"/>
      <c r="FG80" s="29"/>
      <c r="FH80" s="29"/>
      <c r="FI80" s="184">
        <f>DM80</f>
        <v>0</v>
      </c>
      <c r="FJ80" s="184">
        <f>DN80</f>
        <v>0</v>
      </c>
      <c r="FK80" s="29"/>
    </row>
    <row r="81" spans="1:307" ht="15.75" x14ac:dyDescent="0.25">
      <c r="A81" s="40" t="s">
        <v>199</v>
      </c>
      <c r="B81" s="41" t="s">
        <v>13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185"/>
      <c r="Y81" s="186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186"/>
      <c r="BR81" s="186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9"/>
      <c r="CV81" s="29"/>
      <c r="CW81" s="29"/>
      <c r="CX81" s="29"/>
      <c r="CY81" s="29"/>
      <c r="CZ81" s="29"/>
      <c r="DA81" s="29"/>
      <c r="DB81" s="29"/>
      <c r="DC81" s="29"/>
      <c r="DD81" s="29"/>
      <c r="DE81" s="29"/>
      <c r="DF81" s="29"/>
      <c r="DG81" s="29"/>
      <c r="DH81" s="29"/>
      <c r="DI81" s="29"/>
      <c r="DJ81" s="29"/>
      <c r="DK81" s="29"/>
      <c r="DL81" s="29"/>
      <c r="DM81" s="29"/>
      <c r="DN81" s="29"/>
      <c r="DO81" s="29"/>
      <c r="DP81" s="29"/>
      <c r="DQ81" s="29"/>
      <c r="DR81" s="29"/>
      <c r="DS81" s="29"/>
      <c r="DT81" s="29"/>
      <c r="DU81" s="29"/>
      <c r="DV81" s="29"/>
      <c r="DW81" s="29"/>
      <c r="DX81" s="29"/>
      <c r="DY81" s="29"/>
      <c r="DZ81" s="29"/>
      <c r="EA81" s="29"/>
      <c r="EB81" s="29"/>
      <c r="EC81" s="29"/>
      <c r="ED81" s="29"/>
      <c r="EE81" s="29"/>
      <c r="EF81" s="29"/>
      <c r="EG81" s="29"/>
      <c r="EH81" s="29"/>
      <c r="EI81" s="29"/>
      <c r="EJ81" s="29"/>
      <c r="EK81" s="29"/>
      <c r="EL81" s="29"/>
      <c r="EM81" s="29"/>
      <c r="EN81" s="29"/>
      <c r="EO81" s="29"/>
      <c r="EP81" s="29"/>
      <c r="EQ81" s="29"/>
      <c r="ER81" s="29"/>
      <c r="ES81" s="29"/>
      <c r="ET81" s="29"/>
      <c r="EU81" s="29"/>
      <c r="EV81" s="29"/>
      <c r="EW81" s="29"/>
      <c r="EX81" s="29"/>
      <c r="EY81" s="29"/>
      <c r="EZ81" s="29"/>
      <c r="FA81" s="29"/>
      <c r="FB81" s="29"/>
      <c r="FC81" s="29"/>
      <c r="FD81" s="29"/>
      <c r="FE81" s="29"/>
      <c r="FF81" s="29"/>
      <c r="FG81" s="29"/>
      <c r="FH81" s="29"/>
      <c r="FI81" s="184">
        <v>0</v>
      </c>
      <c r="FJ81" s="184">
        <v>0</v>
      </c>
      <c r="FK81" s="29"/>
    </row>
    <row r="82" spans="1:307" ht="15.75" x14ac:dyDescent="0.25">
      <c r="A82" s="40" t="s">
        <v>63</v>
      </c>
      <c r="B82" s="41" t="s">
        <v>13</v>
      </c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185"/>
      <c r="Y82" s="186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186"/>
      <c r="BR82" s="186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  <c r="DA82" s="29"/>
      <c r="DB82" s="29"/>
      <c r="DC82" s="29"/>
      <c r="DD82" s="29"/>
      <c r="DE82" s="29"/>
      <c r="DF82" s="29"/>
      <c r="DG82" s="29"/>
      <c r="DH82" s="29"/>
      <c r="DI82" s="29"/>
      <c r="DJ82" s="29"/>
      <c r="DK82" s="29"/>
      <c r="DL82" s="29"/>
      <c r="DM82" s="29"/>
      <c r="DN82" s="29"/>
      <c r="DO82" s="29"/>
      <c r="DP82" s="29"/>
      <c r="DQ82" s="29"/>
      <c r="DR82" s="29"/>
      <c r="DS82" s="29"/>
      <c r="DT82" s="29"/>
      <c r="DU82" s="29"/>
      <c r="DV82" s="29"/>
      <c r="DW82" s="29"/>
      <c r="DX82" s="29"/>
      <c r="DY82" s="29"/>
      <c r="DZ82" s="29"/>
      <c r="EA82" s="29"/>
      <c r="EB82" s="29"/>
      <c r="EC82" s="29"/>
      <c r="ED82" s="29"/>
      <c r="EE82" s="29"/>
      <c r="EF82" s="29"/>
      <c r="EG82" s="29"/>
      <c r="EH82" s="29"/>
      <c r="EI82" s="29"/>
      <c r="EJ82" s="29"/>
      <c r="EK82" s="29"/>
      <c r="EL82" s="29"/>
      <c r="EM82" s="29"/>
      <c r="EN82" s="29"/>
      <c r="EO82" s="29"/>
      <c r="EP82" s="29"/>
      <c r="EQ82" s="29"/>
      <c r="ER82" s="29"/>
      <c r="ES82" s="29"/>
      <c r="ET82" s="29"/>
      <c r="EU82" s="29"/>
      <c r="EV82" s="29"/>
      <c r="EW82" s="29"/>
      <c r="EX82" s="29"/>
      <c r="EY82" s="29"/>
      <c r="EZ82" s="29"/>
      <c r="FA82" s="29"/>
      <c r="FB82" s="29"/>
      <c r="FC82" s="29"/>
      <c r="FD82" s="29"/>
      <c r="FE82" s="29"/>
      <c r="FF82" s="29"/>
      <c r="FG82" s="29"/>
      <c r="FH82" s="29"/>
      <c r="FI82" s="184">
        <v>0</v>
      </c>
      <c r="FJ82" s="184">
        <v>0</v>
      </c>
      <c r="FK82" s="29"/>
    </row>
    <row r="83" spans="1:307" ht="15.75" x14ac:dyDescent="0.25">
      <c r="A83" s="40" t="s">
        <v>78</v>
      </c>
      <c r="B83" s="41" t="s">
        <v>13</v>
      </c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185"/>
      <c r="Y83" s="186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186"/>
      <c r="BR83" s="186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29"/>
      <c r="CY83" s="29"/>
      <c r="CZ83" s="29"/>
      <c r="DA83" s="29"/>
      <c r="DB83" s="29"/>
      <c r="DC83" s="29"/>
      <c r="DD83" s="29"/>
      <c r="DE83" s="29"/>
      <c r="DF83" s="29"/>
      <c r="DG83" s="29"/>
      <c r="DH83" s="29"/>
      <c r="DI83" s="29"/>
      <c r="DJ83" s="29"/>
      <c r="DK83" s="29"/>
      <c r="DL83" s="29"/>
      <c r="DM83" s="29"/>
      <c r="DN83" s="29"/>
      <c r="DO83" s="29"/>
      <c r="DP83" s="29"/>
      <c r="DQ83" s="29"/>
      <c r="DR83" s="29"/>
      <c r="DS83" s="29"/>
      <c r="DT83" s="29"/>
      <c r="DU83" s="29"/>
      <c r="DV83" s="29"/>
      <c r="DW83" s="29"/>
      <c r="DX83" s="29"/>
      <c r="DY83" s="29"/>
      <c r="DZ83" s="29"/>
      <c r="EA83" s="29"/>
      <c r="EB83" s="29"/>
      <c r="EC83" s="29"/>
      <c r="ED83" s="29"/>
      <c r="EE83" s="29"/>
      <c r="EF83" s="29"/>
      <c r="EG83" s="29"/>
      <c r="EH83" s="29"/>
      <c r="EI83" s="29"/>
      <c r="EJ83" s="29"/>
      <c r="EK83" s="29"/>
      <c r="EL83" s="29"/>
      <c r="EM83" s="29"/>
      <c r="EN83" s="29"/>
      <c r="EO83" s="29"/>
      <c r="EP83" s="29"/>
      <c r="EQ83" s="29"/>
      <c r="ER83" s="29"/>
      <c r="ES83" s="29"/>
      <c r="ET83" s="29"/>
      <c r="EU83" s="29"/>
      <c r="EV83" s="29"/>
      <c r="EW83" s="29"/>
      <c r="EX83" s="29"/>
      <c r="EY83" s="29"/>
      <c r="EZ83" s="29"/>
      <c r="FA83" s="29"/>
      <c r="FB83" s="29"/>
      <c r="FC83" s="29"/>
      <c r="FD83" s="29"/>
      <c r="FE83" s="29"/>
      <c r="FF83" s="29"/>
      <c r="FG83" s="29"/>
      <c r="FH83" s="29"/>
      <c r="FI83" s="184">
        <v>0</v>
      </c>
      <c r="FJ83" s="184">
        <v>0</v>
      </c>
      <c r="FK83" s="29"/>
    </row>
    <row r="84" spans="1:307" ht="15.75" x14ac:dyDescent="0.25">
      <c r="A84" s="156" t="s">
        <v>141</v>
      </c>
      <c r="B84" s="139" t="s">
        <v>13</v>
      </c>
      <c r="C84" s="196">
        <f>SUM(C85:C88)</f>
        <v>0</v>
      </c>
      <c r="D84" s="196">
        <f t="shared" ref="D84:BO84" si="96">SUM(D85:D88)</f>
        <v>0</v>
      </c>
      <c r="E84" s="196"/>
      <c r="F84" s="196">
        <f t="shared" si="96"/>
        <v>0</v>
      </c>
      <c r="G84" s="196">
        <f t="shared" si="96"/>
        <v>0</v>
      </c>
      <c r="H84" s="196"/>
      <c r="I84" s="196">
        <f t="shared" si="96"/>
        <v>0</v>
      </c>
      <c r="J84" s="196">
        <f t="shared" si="96"/>
        <v>0</v>
      </c>
      <c r="K84" s="196"/>
      <c r="L84" s="196">
        <f t="shared" si="96"/>
        <v>0</v>
      </c>
      <c r="M84" s="196">
        <f t="shared" si="96"/>
        <v>0</v>
      </c>
      <c r="N84" s="196"/>
      <c r="O84" s="196">
        <f t="shared" si="96"/>
        <v>0</v>
      </c>
      <c r="P84" s="196">
        <f t="shared" si="96"/>
        <v>0</v>
      </c>
      <c r="Q84" s="196"/>
      <c r="R84" s="196">
        <f t="shared" si="96"/>
        <v>0</v>
      </c>
      <c r="S84" s="196">
        <f t="shared" si="96"/>
        <v>0</v>
      </c>
      <c r="T84" s="196"/>
      <c r="U84" s="196">
        <f t="shared" si="96"/>
        <v>0</v>
      </c>
      <c r="V84" s="196">
        <f t="shared" si="96"/>
        <v>0</v>
      </c>
      <c r="W84" s="196"/>
      <c r="X84" s="196">
        <f t="shared" si="96"/>
        <v>0</v>
      </c>
      <c r="Y84" s="196">
        <f t="shared" si="96"/>
        <v>0</v>
      </c>
      <c r="Z84" s="196"/>
      <c r="AA84" s="196">
        <f t="shared" si="96"/>
        <v>0</v>
      </c>
      <c r="AB84" s="196">
        <f t="shared" si="96"/>
        <v>0</v>
      </c>
      <c r="AC84" s="196"/>
      <c r="AD84" s="196">
        <f t="shared" si="96"/>
        <v>0</v>
      </c>
      <c r="AE84" s="196">
        <f t="shared" si="96"/>
        <v>0</v>
      </c>
      <c r="AF84" s="196"/>
      <c r="AG84" s="196">
        <f t="shared" si="96"/>
        <v>0</v>
      </c>
      <c r="AH84" s="196">
        <f t="shared" si="96"/>
        <v>0</v>
      </c>
      <c r="AI84" s="196"/>
      <c r="AJ84" s="196">
        <f t="shared" si="96"/>
        <v>0</v>
      </c>
      <c r="AK84" s="196">
        <f t="shared" si="96"/>
        <v>0</v>
      </c>
      <c r="AL84" s="196"/>
      <c r="AM84" s="196">
        <f t="shared" si="96"/>
        <v>0</v>
      </c>
      <c r="AN84" s="196">
        <f t="shared" si="96"/>
        <v>0</v>
      </c>
      <c r="AO84" s="196"/>
      <c r="AP84" s="196">
        <f t="shared" si="96"/>
        <v>0</v>
      </c>
      <c r="AQ84" s="196">
        <f t="shared" si="96"/>
        <v>0</v>
      </c>
      <c r="AR84" s="196"/>
      <c r="AS84" s="196">
        <f t="shared" si="96"/>
        <v>0</v>
      </c>
      <c r="AT84" s="196">
        <f t="shared" si="96"/>
        <v>0</v>
      </c>
      <c r="AU84" s="196"/>
      <c r="AV84" s="196">
        <f t="shared" si="96"/>
        <v>0</v>
      </c>
      <c r="AW84" s="196">
        <f t="shared" si="96"/>
        <v>0</v>
      </c>
      <c r="AX84" s="196"/>
      <c r="AY84" s="196">
        <f t="shared" si="96"/>
        <v>0</v>
      </c>
      <c r="AZ84" s="196">
        <f t="shared" si="96"/>
        <v>0</v>
      </c>
      <c r="BA84" s="196"/>
      <c r="BB84" s="196">
        <f t="shared" si="96"/>
        <v>0</v>
      </c>
      <c r="BC84" s="196">
        <f t="shared" si="96"/>
        <v>0</v>
      </c>
      <c r="BD84" s="196"/>
      <c r="BE84" s="196">
        <f t="shared" si="96"/>
        <v>0</v>
      </c>
      <c r="BF84" s="196">
        <f t="shared" si="96"/>
        <v>0</v>
      </c>
      <c r="BG84" s="196"/>
      <c r="BH84" s="196">
        <f t="shared" si="96"/>
        <v>0</v>
      </c>
      <c r="BI84" s="196">
        <f t="shared" si="96"/>
        <v>0</v>
      </c>
      <c r="BJ84" s="196"/>
      <c r="BK84" s="196">
        <f t="shared" si="96"/>
        <v>0</v>
      </c>
      <c r="BL84" s="196">
        <f t="shared" si="96"/>
        <v>0</v>
      </c>
      <c r="BM84" s="196"/>
      <c r="BN84" s="196">
        <f t="shared" si="96"/>
        <v>0</v>
      </c>
      <c r="BO84" s="196">
        <f t="shared" si="96"/>
        <v>0</v>
      </c>
      <c r="BP84" s="196"/>
      <c r="BQ84" s="196">
        <f t="shared" ref="BQ84:DZ84" si="97">SUM(BQ85:BQ88)</f>
        <v>0</v>
      </c>
      <c r="BR84" s="196">
        <f t="shared" si="97"/>
        <v>0</v>
      </c>
      <c r="BS84" s="196"/>
      <c r="BT84" s="196">
        <f t="shared" si="97"/>
        <v>0</v>
      </c>
      <c r="BU84" s="196">
        <f t="shared" si="97"/>
        <v>0</v>
      </c>
      <c r="BV84" s="196"/>
      <c r="BW84" s="196">
        <f t="shared" si="97"/>
        <v>0</v>
      </c>
      <c r="BX84" s="196">
        <f t="shared" si="97"/>
        <v>0</v>
      </c>
      <c r="BY84" s="196"/>
      <c r="BZ84" s="196">
        <f t="shared" si="97"/>
        <v>0</v>
      </c>
      <c r="CA84" s="196">
        <f t="shared" si="97"/>
        <v>0</v>
      </c>
      <c r="CB84" s="196"/>
      <c r="CC84" s="196">
        <f t="shared" si="97"/>
        <v>0</v>
      </c>
      <c r="CD84" s="196">
        <f t="shared" si="97"/>
        <v>0</v>
      </c>
      <c r="CE84" s="196"/>
      <c r="CF84" s="196">
        <f t="shared" si="97"/>
        <v>0</v>
      </c>
      <c r="CG84" s="196">
        <f t="shared" si="97"/>
        <v>0</v>
      </c>
      <c r="CH84" s="196"/>
      <c r="CI84" s="196">
        <f t="shared" si="97"/>
        <v>0</v>
      </c>
      <c r="CJ84" s="196">
        <f t="shared" si="97"/>
        <v>0</v>
      </c>
      <c r="CK84" s="196"/>
      <c r="CL84" s="196">
        <f t="shared" si="97"/>
        <v>0</v>
      </c>
      <c r="CM84" s="196">
        <f t="shared" si="97"/>
        <v>0</v>
      </c>
      <c r="CN84" s="196"/>
      <c r="CO84" s="196">
        <f t="shared" si="97"/>
        <v>0</v>
      </c>
      <c r="CP84" s="196">
        <f t="shared" si="97"/>
        <v>0</v>
      </c>
      <c r="CQ84" s="196"/>
      <c r="CR84" s="196">
        <f t="shared" si="97"/>
        <v>0</v>
      </c>
      <c r="CS84" s="196">
        <f t="shared" si="97"/>
        <v>0</v>
      </c>
      <c r="CT84" s="196"/>
      <c r="CU84" s="196">
        <f t="shared" si="97"/>
        <v>0</v>
      </c>
      <c r="CV84" s="196">
        <f t="shared" si="97"/>
        <v>0</v>
      </c>
      <c r="CW84" s="196"/>
      <c r="CX84" s="196">
        <f t="shared" si="97"/>
        <v>0</v>
      </c>
      <c r="CY84" s="196">
        <f t="shared" si="97"/>
        <v>0</v>
      </c>
      <c r="CZ84" s="196"/>
      <c r="DA84" s="196">
        <f t="shared" si="97"/>
        <v>0</v>
      </c>
      <c r="DB84" s="196">
        <f t="shared" si="97"/>
        <v>0</v>
      </c>
      <c r="DC84" s="196"/>
      <c r="DD84" s="196">
        <f t="shared" si="97"/>
        <v>0</v>
      </c>
      <c r="DE84" s="196">
        <f t="shared" si="97"/>
        <v>0</v>
      </c>
      <c r="DF84" s="196"/>
      <c r="DG84" s="196">
        <f t="shared" si="97"/>
        <v>0</v>
      </c>
      <c r="DH84" s="196">
        <f t="shared" si="97"/>
        <v>0</v>
      </c>
      <c r="DI84" s="196"/>
      <c r="DJ84" s="196">
        <f t="shared" si="97"/>
        <v>0</v>
      </c>
      <c r="DK84" s="196">
        <f t="shared" si="97"/>
        <v>0</v>
      </c>
      <c r="DL84" s="196">
        <f t="shared" si="97"/>
        <v>0</v>
      </c>
      <c r="DM84" s="196">
        <f t="shared" si="97"/>
        <v>0</v>
      </c>
      <c r="DN84" s="196">
        <f t="shared" si="97"/>
        <v>0</v>
      </c>
      <c r="DO84" s="196"/>
      <c r="DP84" s="196">
        <f t="shared" si="97"/>
        <v>0</v>
      </c>
      <c r="DQ84" s="196">
        <f t="shared" si="97"/>
        <v>0</v>
      </c>
      <c r="DR84" s="196"/>
      <c r="DS84" s="196">
        <f t="shared" si="97"/>
        <v>0</v>
      </c>
      <c r="DT84" s="196">
        <f t="shared" si="97"/>
        <v>0</v>
      </c>
      <c r="DU84" s="196"/>
      <c r="DV84" s="196">
        <f t="shared" si="97"/>
        <v>0</v>
      </c>
      <c r="DW84" s="196">
        <f t="shared" si="97"/>
        <v>0</v>
      </c>
      <c r="DX84" s="196"/>
      <c r="DY84" s="196">
        <f t="shared" si="97"/>
        <v>0</v>
      </c>
      <c r="DZ84" s="196">
        <f t="shared" si="97"/>
        <v>0</v>
      </c>
      <c r="EA84" s="196"/>
      <c r="EB84" s="196">
        <f t="shared" ref="EB84:FG84" si="98">SUM(EB85:EB88)</f>
        <v>0</v>
      </c>
      <c r="EC84" s="196">
        <f t="shared" si="98"/>
        <v>0</v>
      </c>
      <c r="ED84" s="196"/>
      <c r="EE84" s="196">
        <f t="shared" si="98"/>
        <v>0</v>
      </c>
      <c r="EF84" s="196">
        <f t="shared" si="98"/>
        <v>0</v>
      </c>
      <c r="EG84" s="196"/>
      <c r="EH84" s="196">
        <f t="shared" si="98"/>
        <v>0</v>
      </c>
      <c r="EI84" s="196">
        <f t="shared" si="98"/>
        <v>0</v>
      </c>
      <c r="EJ84" s="196"/>
      <c r="EK84" s="196">
        <f t="shared" si="98"/>
        <v>0</v>
      </c>
      <c r="EL84" s="196">
        <f t="shared" si="98"/>
        <v>0</v>
      </c>
      <c r="EM84" s="196"/>
      <c r="EN84" s="196">
        <f t="shared" si="98"/>
        <v>0</v>
      </c>
      <c r="EO84" s="196">
        <f t="shared" si="98"/>
        <v>0</v>
      </c>
      <c r="EP84" s="196"/>
      <c r="EQ84" s="196">
        <f t="shared" si="98"/>
        <v>0</v>
      </c>
      <c r="ER84" s="196">
        <f t="shared" si="98"/>
        <v>0</v>
      </c>
      <c r="ES84" s="196"/>
      <c r="ET84" s="196">
        <f t="shared" si="98"/>
        <v>0</v>
      </c>
      <c r="EU84" s="196">
        <f t="shared" si="98"/>
        <v>0</v>
      </c>
      <c r="EV84" s="196"/>
      <c r="EW84" s="196">
        <f t="shared" si="98"/>
        <v>0</v>
      </c>
      <c r="EX84" s="196">
        <f t="shared" si="98"/>
        <v>0</v>
      </c>
      <c r="EY84" s="196"/>
      <c r="EZ84" s="196">
        <f t="shared" si="98"/>
        <v>0</v>
      </c>
      <c r="FA84" s="196">
        <f t="shared" si="98"/>
        <v>0</v>
      </c>
      <c r="FB84" s="196"/>
      <c r="FC84" s="196">
        <f t="shared" si="98"/>
        <v>0</v>
      </c>
      <c r="FD84" s="196">
        <f t="shared" si="98"/>
        <v>0</v>
      </c>
      <c r="FE84" s="196"/>
      <c r="FF84" s="196">
        <f t="shared" si="98"/>
        <v>33</v>
      </c>
      <c r="FG84" s="196">
        <f t="shared" si="98"/>
        <v>33</v>
      </c>
      <c r="FH84" s="196"/>
      <c r="FI84" s="197"/>
      <c r="FJ84" s="197"/>
      <c r="FK84" s="29"/>
    </row>
    <row r="85" spans="1:307" ht="15.75" x14ac:dyDescent="0.25">
      <c r="A85" s="40" t="s">
        <v>200</v>
      </c>
      <c r="B85" s="41" t="s">
        <v>13</v>
      </c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185"/>
      <c r="Y85" s="185"/>
      <c r="Z85" s="192"/>
      <c r="AA85" s="192"/>
      <c r="AB85" s="192"/>
      <c r="AC85" s="192"/>
      <c r="AD85" s="192"/>
      <c r="AE85" s="192"/>
      <c r="AF85" s="192"/>
      <c r="AG85" s="192"/>
      <c r="AH85" s="192"/>
      <c r="AI85" s="192"/>
      <c r="AJ85" s="192"/>
      <c r="AK85" s="192"/>
      <c r="AL85" s="192"/>
      <c r="AM85" s="192"/>
      <c r="AN85" s="192"/>
      <c r="AO85" s="192"/>
      <c r="AP85" s="192"/>
      <c r="AQ85" s="192"/>
      <c r="AR85" s="192"/>
      <c r="AS85" s="192"/>
      <c r="AT85" s="192"/>
      <c r="AU85" s="192"/>
      <c r="AV85" s="192"/>
      <c r="AW85" s="192"/>
      <c r="AX85" s="192"/>
      <c r="AY85" s="192"/>
      <c r="AZ85" s="192"/>
      <c r="BA85" s="192"/>
      <c r="BB85" s="192"/>
      <c r="BC85" s="192"/>
      <c r="BD85" s="192"/>
      <c r="BE85" s="192"/>
      <c r="BF85" s="192"/>
      <c r="BG85" s="192"/>
      <c r="BH85" s="192"/>
      <c r="BI85" s="192"/>
      <c r="BJ85" s="192"/>
      <c r="BK85" s="192"/>
      <c r="BL85" s="192"/>
      <c r="BM85" s="192"/>
      <c r="BN85" s="192"/>
      <c r="BO85" s="192"/>
      <c r="BP85" s="192"/>
      <c r="BQ85" s="185"/>
      <c r="BR85" s="185"/>
      <c r="BS85" s="192"/>
      <c r="BT85" s="192"/>
      <c r="BU85" s="192"/>
      <c r="BV85" s="192"/>
      <c r="BW85" s="192"/>
      <c r="BX85" s="192"/>
      <c r="BY85" s="192"/>
      <c r="BZ85" s="192"/>
      <c r="CA85" s="192"/>
      <c r="CB85" s="192"/>
      <c r="CC85" s="192"/>
      <c r="CD85" s="192"/>
      <c r="CE85" s="192"/>
      <c r="CF85" s="192"/>
      <c r="CG85" s="192"/>
      <c r="CH85" s="192"/>
      <c r="CI85" s="192"/>
      <c r="CJ85" s="192"/>
      <c r="CK85" s="192"/>
      <c r="CL85" s="192"/>
      <c r="CM85" s="192"/>
      <c r="CN85" s="192"/>
      <c r="CO85" s="192"/>
      <c r="CP85" s="192"/>
      <c r="CQ85" s="192"/>
      <c r="CR85" s="192"/>
      <c r="CS85" s="192"/>
      <c r="CT85" s="192"/>
      <c r="CU85" s="192"/>
      <c r="CV85" s="192"/>
      <c r="CW85" s="192"/>
      <c r="CX85" s="192"/>
      <c r="CY85" s="192"/>
      <c r="CZ85" s="192"/>
      <c r="DA85" s="192"/>
      <c r="DB85" s="192"/>
      <c r="DC85" s="192"/>
      <c r="DD85" s="192"/>
      <c r="DE85" s="192"/>
      <c r="DF85" s="192"/>
      <c r="DG85" s="192"/>
      <c r="DH85" s="192"/>
      <c r="DI85" s="192"/>
      <c r="DJ85" s="192"/>
      <c r="DK85" s="192"/>
      <c r="DL85" s="192"/>
      <c r="DM85" s="192"/>
      <c r="DN85" s="192"/>
      <c r="DO85" s="192"/>
      <c r="DP85" s="192"/>
      <c r="DQ85" s="192"/>
      <c r="DR85" s="192"/>
      <c r="DS85" s="192"/>
      <c r="DT85" s="192"/>
      <c r="DU85" s="192"/>
      <c r="DV85" s="192"/>
      <c r="DW85" s="192"/>
      <c r="DX85" s="192"/>
      <c r="DY85" s="192"/>
      <c r="DZ85" s="192"/>
      <c r="EA85" s="192"/>
      <c r="EB85" s="192"/>
      <c r="EC85" s="192"/>
      <c r="ED85" s="192"/>
      <c r="EE85" s="192"/>
      <c r="EF85" s="192"/>
      <c r="EG85" s="192"/>
      <c r="EH85" s="192"/>
      <c r="EI85" s="192"/>
      <c r="EJ85" s="192"/>
      <c r="EK85" s="192"/>
      <c r="EL85" s="192"/>
      <c r="EM85" s="192"/>
      <c r="EN85" s="192"/>
      <c r="EO85" s="192"/>
      <c r="EP85" s="192"/>
      <c r="EQ85" s="192"/>
      <c r="ER85" s="192"/>
      <c r="ES85" s="192"/>
      <c r="ET85" s="192"/>
      <c r="EU85" s="192"/>
      <c r="EV85" s="192"/>
      <c r="EW85" s="192"/>
      <c r="EX85" s="192"/>
      <c r="EY85" s="192"/>
      <c r="EZ85" s="192"/>
      <c r="FA85" s="192"/>
      <c r="FB85" s="192"/>
      <c r="FC85" s="192"/>
      <c r="FD85" s="192"/>
      <c r="FE85" s="192"/>
      <c r="FF85" s="192">
        <v>33</v>
      </c>
      <c r="FG85" s="192">
        <v>33</v>
      </c>
      <c r="FH85" s="29"/>
      <c r="FI85" s="184"/>
      <c r="FJ85" s="184"/>
      <c r="FK85" s="29"/>
    </row>
    <row r="86" spans="1:307" ht="15.75" x14ac:dyDescent="0.25">
      <c r="A86" s="40" t="s">
        <v>199</v>
      </c>
      <c r="B86" s="41" t="s">
        <v>13</v>
      </c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185"/>
      <c r="Y86" s="185"/>
      <c r="Z86" s="192"/>
      <c r="AA86" s="192"/>
      <c r="AB86" s="192"/>
      <c r="AC86" s="192"/>
      <c r="AD86" s="192"/>
      <c r="AE86" s="192"/>
      <c r="AF86" s="192"/>
      <c r="AG86" s="192"/>
      <c r="AH86" s="192"/>
      <c r="AI86" s="192"/>
      <c r="AJ86" s="192"/>
      <c r="AK86" s="192"/>
      <c r="AL86" s="192"/>
      <c r="AM86" s="192"/>
      <c r="AN86" s="192"/>
      <c r="AO86" s="192"/>
      <c r="AP86" s="192"/>
      <c r="AQ86" s="192"/>
      <c r="AR86" s="192"/>
      <c r="AS86" s="192"/>
      <c r="AT86" s="192"/>
      <c r="AU86" s="192"/>
      <c r="AV86" s="192"/>
      <c r="AW86" s="192"/>
      <c r="AX86" s="192"/>
      <c r="AY86" s="192"/>
      <c r="AZ86" s="192"/>
      <c r="BA86" s="192"/>
      <c r="BB86" s="192"/>
      <c r="BC86" s="192"/>
      <c r="BD86" s="192"/>
      <c r="BE86" s="192"/>
      <c r="BF86" s="192"/>
      <c r="BG86" s="192"/>
      <c r="BH86" s="192"/>
      <c r="BI86" s="192"/>
      <c r="BJ86" s="192"/>
      <c r="BK86" s="192"/>
      <c r="BL86" s="192"/>
      <c r="BM86" s="192"/>
      <c r="BN86" s="192"/>
      <c r="BO86" s="192"/>
      <c r="BP86" s="192"/>
      <c r="BQ86" s="185"/>
      <c r="BR86" s="185"/>
      <c r="BS86" s="192"/>
      <c r="BT86" s="192"/>
      <c r="BU86" s="192"/>
      <c r="BV86" s="192"/>
      <c r="BW86" s="192"/>
      <c r="BX86" s="192"/>
      <c r="BY86" s="192"/>
      <c r="BZ86" s="192"/>
      <c r="CA86" s="192"/>
      <c r="CB86" s="192"/>
      <c r="CC86" s="192"/>
      <c r="CD86" s="192"/>
      <c r="CE86" s="192"/>
      <c r="CF86" s="192"/>
      <c r="CG86" s="192"/>
      <c r="CH86" s="192"/>
      <c r="CI86" s="192"/>
      <c r="CJ86" s="192"/>
      <c r="CK86" s="192"/>
      <c r="CL86" s="192"/>
      <c r="CM86" s="192"/>
      <c r="CN86" s="192"/>
      <c r="CO86" s="192"/>
      <c r="CP86" s="192"/>
      <c r="CQ86" s="192"/>
      <c r="CR86" s="192"/>
      <c r="CS86" s="192"/>
      <c r="CT86" s="192"/>
      <c r="CU86" s="192"/>
      <c r="CV86" s="192"/>
      <c r="CW86" s="192"/>
      <c r="CX86" s="192"/>
      <c r="CY86" s="192"/>
      <c r="CZ86" s="192"/>
      <c r="DA86" s="192"/>
      <c r="DB86" s="192"/>
      <c r="DC86" s="192"/>
      <c r="DD86" s="192"/>
      <c r="DE86" s="192"/>
      <c r="DF86" s="192"/>
      <c r="DG86" s="192"/>
      <c r="DH86" s="192"/>
      <c r="DI86" s="192"/>
      <c r="DJ86" s="192"/>
      <c r="DK86" s="192"/>
      <c r="DL86" s="192"/>
      <c r="DM86" s="192"/>
      <c r="DN86" s="192"/>
      <c r="DO86" s="192"/>
      <c r="DP86" s="192"/>
      <c r="DQ86" s="192"/>
      <c r="DR86" s="192"/>
      <c r="DS86" s="192"/>
      <c r="DT86" s="192"/>
      <c r="DU86" s="192"/>
      <c r="DV86" s="192"/>
      <c r="DW86" s="192"/>
      <c r="DX86" s="192"/>
      <c r="DY86" s="192"/>
      <c r="DZ86" s="192"/>
      <c r="EA86" s="192"/>
      <c r="EB86" s="192"/>
      <c r="EC86" s="192"/>
      <c r="ED86" s="192"/>
      <c r="EE86" s="192"/>
      <c r="EF86" s="192"/>
      <c r="EG86" s="192"/>
      <c r="EH86" s="192"/>
      <c r="EI86" s="192"/>
      <c r="EJ86" s="192"/>
      <c r="EK86" s="192"/>
      <c r="EL86" s="192"/>
      <c r="EM86" s="192"/>
      <c r="EN86" s="192"/>
      <c r="EO86" s="192"/>
      <c r="EP86" s="192"/>
      <c r="EQ86" s="192"/>
      <c r="ER86" s="192"/>
      <c r="ES86" s="192"/>
      <c r="ET86" s="192"/>
      <c r="EU86" s="192"/>
      <c r="EV86" s="192"/>
      <c r="EW86" s="192"/>
      <c r="EX86" s="192"/>
      <c r="EY86" s="192"/>
      <c r="EZ86" s="192"/>
      <c r="FA86" s="192"/>
      <c r="FB86" s="192"/>
      <c r="FC86" s="192"/>
      <c r="FD86" s="192"/>
      <c r="FE86" s="192"/>
      <c r="FF86" s="192"/>
      <c r="FG86" s="192"/>
      <c r="FH86" s="29"/>
      <c r="FI86" s="184"/>
      <c r="FJ86" s="184"/>
      <c r="FK86" s="29"/>
    </row>
    <row r="87" spans="1:307" ht="15.75" x14ac:dyDescent="0.25">
      <c r="A87" s="40" t="s">
        <v>63</v>
      </c>
      <c r="B87" s="41" t="s">
        <v>13</v>
      </c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185"/>
      <c r="Y87" s="185"/>
      <c r="Z87" s="192"/>
      <c r="AA87" s="192"/>
      <c r="AB87" s="192"/>
      <c r="AC87" s="192"/>
      <c r="AD87" s="192"/>
      <c r="AE87" s="192"/>
      <c r="AF87" s="192"/>
      <c r="AG87" s="192"/>
      <c r="AH87" s="192"/>
      <c r="AI87" s="192"/>
      <c r="AJ87" s="192"/>
      <c r="AK87" s="192"/>
      <c r="AL87" s="192"/>
      <c r="AM87" s="192"/>
      <c r="AN87" s="192"/>
      <c r="AO87" s="192"/>
      <c r="AP87" s="192"/>
      <c r="AQ87" s="192"/>
      <c r="AR87" s="192"/>
      <c r="AS87" s="192"/>
      <c r="AT87" s="192"/>
      <c r="AU87" s="192"/>
      <c r="AV87" s="192"/>
      <c r="AW87" s="192"/>
      <c r="AX87" s="192"/>
      <c r="AY87" s="192"/>
      <c r="AZ87" s="192"/>
      <c r="BA87" s="192"/>
      <c r="BB87" s="192"/>
      <c r="BC87" s="192"/>
      <c r="BD87" s="192"/>
      <c r="BE87" s="192"/>
      <c r="BF87" s="192"/>
      <c r="BG87" s="192"/>
      <c r="BH87" s="192"/>
      <c r="BI87" s="192"/>
      <c r="BJ87" s="192"/>
      <c r="BK87" s="192"/>
      <c r="BL87" s="192"/>
      <c r="BM87" s="192"/>
      <c r="BN87" s="192"/>
      <c r="BO87" s="192"/>
      <c r="BP87" s="192"/>
      <c r="BQ87" s="185"/>
      <c r="BR87" s="185"/>
      <c r="BS87" s="192"/>
      <c r="BT87" s="192"/>
      <c r="BU87" s="192"/>
      <c r="BV87" s="192"/>
      <c r="BW87" s="192"/>
      <c r="BX87" s="192"/>
      <c r="BY87" s="192"/>
      <c r="BZ87" s="192"/>
      <c r="CA87" s="192"/>
      <c r="CB87" s="192"/>
      <c r="CC87" s="192"/>
      <c r="CD87" s="192"/>
      <c r="CE87" s="192"/>
      <c r="CF87" s="192"/>
      <c r="CG87" s="192"/>
      <c r="CH87" s="192"/>
      <c r="CI87" s="192"/>
      <c r="CJ87" s="192"/>
      <c r="CK87" s="192"/>
      <c r="CL87" s="192"/>
      <c r="CM87" s="192"/>
      <c r="CN87" s="192"/>
      <c r="CO87" s="192"/>
      <c r="CP87" s="192"/>
      <c r="CQ87" s="192"/>
      <c r="CR87" s="192"/>
      <c r="CS87" s="192"/>
      <c r="CT87" s="192"/>
      <c r="CU87" s="192"/>
      <c r="CV87" s="192"/>
      <c r="CW87" s="192"/>
      <c r="CX87" s="192"/>
      <c r="CY87" s="192"/>
      <c r="CZ87" s="192"/>
      <c r="DA87" s="192"/>
      <c r="DB87" s="192"/>
      <c r="DC87" s="192"/>
      <c r="DD87" s="192"/>
      <c r="DE87" s="192"/>
      <c r="DF87" s="192"/>
      <c r="DG87" s="192"/>
      <c r="DH87" s="192"/>
      <c r="DI87" s="192"/>
      <c r="DJ87" s="192"/>
      <c r="DK87" s="192"/>
      <c r="DL87" s="192"/>
      <c r="DM87" s="192"/>
      <c r="DN87" s="192"/>
      <c r="DO87" s="192"/>
      <c r="DP87" s="192"/>
      <c r="DQ87" s="192"/>
      <c r="DR87" s="192"/>
      <c r="DS87" s="192"/>
      <c r="DT87" s="192"/>
      <c r="DU87" s="192"/>
      <c r="DV87" s="192"/>
      <c r="DW87" s="192"/>
      <c r="DX87" s="192"/>
      <c r="DY87" s="192"/>
      <c r="DZ87" s="192"/>
      <c r="EA87" s="192"/>
      <c r="EB87" s="192"/>
      <c r="EC87" s="192"/>
      <c r="ED87" s="192"/>
      <c r="EE87" s="192"/>
      <c r="EF87" s="192"/>
      <c r="EG87" s="192"/>
      <c r="EH87" s="192"/>
      <c r="EI87" s="192"/>
      <c r="EJ87" s="192"/>
      <c r="EK87" s="192"/>
      <c r="EL87" s="192"/>
      <c r="EM87" s="192"/>
      <c r="EN87" s="192"/>
      <c r="EO87" s="192"/>
      <c r="EP87" s="192"/>
      <c r="EQ87" s="192"/>
      <c r="ER87" s="192"/>
      <c r="ES87" s="192"/>
      <c r="ET87" s="192"/>
      <c r="EU87" s="192"/>
      <c r="EV87" s="192"/>
      <c r="EW87" s="192"/>
      <c r="EX87" s="192"/>
      <c r="EY87" s="192"/>
      <c r="EZ87" s="192"/>
      <c r="FA87" s="192"/>
      <c r="FB87" s="192"/>
      <c r="FC87" s="192"/>
      <c r="FD87" s="192"/>
      <c r="FE87" s="192"/>
      <c r="FF87" s="192"/>
      <c r="FG87" s="192"/>
      <c r="FH87" s="29"/>
      <c r="FI87" s="184"/>
      <c r="FJ87" s="184"/>
      <c r="FK87" s="29"/>
    </row>
    <row r="88" spans="1:307" ht="15.75" x14ac:dyDescent="0.25">
      <c r="A88" s="40" t="s">
        <v>78</v>
      </c>
      <c r="B88" s="41" t="s">
        <v>13</v>
      </c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185"/>
      <c r="Y88" s="185"/>
      <c r="Z88" s="192"/>
      <c r="AA88" s="192"/>
      <c r="AB88" s="192"/>
      <c r="AC88" s="192"/>
      <c r="AD88" s="192"/>
      <c r="AE88" s="192"/>
      <c r="AF88" s="192"/>
      <c r="AG88" s="192"/>
      <c r="AH88" s="192"/>
      <c r="AI88" s="192"/>
      <c r="AJ88" s="192"/>
      <c r="AK88" s="192"/>
      <c r="AL88" s="192"/>
      <c r="AM88" s="192"/>
      <c r="AN88" s="192"/>
      <c r="AO88" s="192"/>
      <c r="AP88" s="192"/>
      <c r="AQ88" s="192"/>
      <c r="AR88" s="192"/>
      <c r="AS88" s="192"/>
      <c r="AT88" s="192"/>
      <c r="AU88" s="192"/>
      <c r="AV88" s="192"/>
      <c r="AW88" s="192"/>
      <c r="AX88" s="192"/>
      <c r="AY88" s="192"/>
      <c r="AZ88" s="192"/>
      <c r="BA88" s="192"/>
      <c r="BB88" s="192"/>
      <c r="BC88" s="192"/>
      <c r="BD88" s="192"/>
      <c r="BE88" s="192"/>
      <c r="BF88" s="192"/>
      <c r="BG88" s="192"/>
      <c r="BH88" s="192"/>
      <c r="BI88" s="192"/>
      <c r="BJ88" s="192"/>
      <c r="BK88" s="192"/>
      <c r="BL88" s="192"/>
      <c r="BM88" s="192"/>
      <c r="BN88" s="192"/>
      <c r="BO88" s="192"/>
      <c r="BP88" s="192"/>
      <c r="BQ88" s="185"/>
      <c r="BR88" s="185"/>
      <c r="BS88" s="192"/>
      <c r="BT88" s="192"/>
      <c r="BU88" s="192"/>
      <c r="BV88" s="192"/>
      <c r="BW88" s="192"/>
      <c r="BX88" s="192"/>
      <c r="BY88" s="192"/>
      <c r="BZ88" s="192"/>
      <c r="CA88" s="192"/>
      <c r="CB88" s="192"/>
      <c r="CC88" s="192"/>
      <c r="CD88" s="192"/>
      <c r="CE88" s="192"/>
      <c r="CF88" s="192"/>
      <c r="CG88" s="192"/>
      <c r="CH88" s="192"/>
      <c r="CI88" s="192"/>
      <c r="CJ88" s="192"/>
      <c r="CK88" s="192"/>
      <c r="CL88" s="192"/>
      <c r="CM88" s="192"/>
      <c r="CN88" s="192"/>
      <c r="CO88" s="192"/>
      <c r="CP88" s="192"/>
      <c r="CQ88" s="192"/>
      <c r="CR88" s="192"/>
      <c r="CS88" s="192"/>
      <c r="CT88" s="192"/>
      <c r="CU88" s="192"/>
      <c r="CV88" s="192"/>
      <c r="CW88" s="192"/>
      <c r="CX88" s="192"/>
      <c r="CY88" s="192"/>
      <c r="CZ88" s="192"/>
      <c r="DA88" s="192"/>
      <c r="DB88" s="192"/>
      <c r="DC88" s="192"/>
      <c r="DD88" s="192"/>
      <c r="DE88" s="192"/>
      <c r="DF88" s="192"/>
      <c r="DG88" s="192"/>
      <c r="DH88" s="192"/>
      <c r="DI88" s="192"/>
      <c r="DJ88" s="192"/>
      <c r="DK88" s="192"/>
      <c r="DL88" s="192"/>
      <c r="DM88" s="192"/>
      <c r="DN88" s="192"/>
      <c r="DO88" s="192"/>
      <c r="DP88" s="192"/>
      <c r="DQ88" s="192"/>
      <c r="DR88" s="192"/>
      <c r="DS88" s="192"/>
      <c r="DT88" s="192"/>
      <c r="DU88" s="192"/>
      <c r="DV88" s="192"/>
      <c r="DW88" s="192"/>
      <c r="DX88" s="192"/>
      <c r="DY88" s="192"/>
      <c r="DZ88" s="192"/>
      <c r="EA88" s="192"/>
      <c r="EB88" s="192"/>
      <c r="EC88" s="192"/>
      <c r="ED88" s="192"/>
      <c r="EE88" s="192"/>
      <c r="EF88" s="192"/>
      <c r="EG88" s="192"/>
      <c r="EH88" s="192"/>
      <c r="EI88" s="192"/>
      <c r="EJ88" s="192"/>
      <c r="EK88" s="192"/>
      <c r="EL88" s="192"/>
      <c r="EM88" s="192"/>
      <c r="EN88" s="192"/>
      <c r="EO88" s="192"/>
      <c r="EP88" s="192"/>
      <c r="EQ88" s="192"/>
      <c r="ER88" s="192"/>
      <c r="ES88" s="192"/>
      <c r="ET88" s="192"/>
      <c r="EU88" s="192"/>
      <c r="EV88" s="192"/>
      <c r="EW88" s="192"/>
      <c r="EX88" s="192"/>
      <c r="EY88" s="192"/>
      <c r="EZ88" s="192"/>
      <c r="FA88" s="192"/>
      <c r="FB88" s="192"/>
      <c r="FC88" s="192"/>
      <c r="FD88" s="192"/>
      <c r="FE88" s="192"/>
      <c r="FF88" s="192"/>
      <c r="FG88" s="192"/>
      <c r="FH88" s="29"/>
      <c r="FI88" s="184"/>
      <c r="FJ88" s="184"/>
      <c r="FK88" s="29"/>
    </row>
    <row r="89" spans="1:307" s="149" customFormat="1" ht="15.75" x14ac:dyDescent="0.25">
      <c r="A89" s="147" t="s">
        <v>130</v>
      </c>
      <c r="B89" s="139" t="s">
        <v>13</v>
      </c>
      <c r="C89" s="196">
        <f>SUM(C90:C93)</f>
        <v>0</v>
      </c>
      <c r="D89" s="196">
        <f>SUM(D90:D93)</f>
        <v>0</v>
      </c>
      <c r="E89" s="196"/>
      <c r="F89" s="196">
        <f>SUM(F90:F93)</f>
        <v>0</v>
      </c>
      <c r="G89" s="196">
        <f>SUM(G90:G93)</f>
        <v>0</v>
      </c>
      <c r="H89" s="196"/>
      <c r="I89" s="196">
        <f>SUM(I90:I93)</f>
        <v>0</v>
      </c>
      <c r="J89" s="196">
        <f>SUM(J90:J93)</f>
        <v>0</v>
      </c>
      <c r="K89" s="196"/>
      <c r="L89" s="196">
        <f>SUM(L90:L93)</f>
        <v>0</v>
      </c>
      <c r="M89" s="196">
        <f t="shared" ref="M89:V89" si="99">SUM(M90:M93)</f>
        <v>0</v>
      </c>
      <c r="N89" s="196"/>
      <c r="O89" s="196">
        <f t="shared" si="99"/>
        <v>0</v>
      </c>
      <c r="P89" s="196">
        <f t="shared" si="99"/>
        <v>0</v>
      </c>
      <c r="Q89" s="196"/>
      <c r="R89" s="196">
        <f t="shared" si="99"/>
        <v>0</v>
      </c>
      <c r="S89" s="196">
        <f t="shared" si="99"/>
        <v>0</v>
      </c>
      <c r="T89" s="196"/>
      <c r="U89" s="196">
        <f t="shared" si="99"/>
        <v>0</v>
      </c>
      <c r="V89" s="196">
        <f t="shared" si="99"/>
        <v>0</v>
      </c>
      <c r="W89" s="196"/>
      <c r="X89" s="179">
        <f>SUM(X90:X93)</f>
        <v>0</v>
      </c>
      <c r="Y89" s="179">
        <f t="shared" ref="Y89:CJ89" si="100">SUM(Y90:Y93)</f>
        <v>0</v>
      </c>
      <c r="Z89" s="179"/>
      <c r="AA89" s="179">
        <f t="shared" si="100"/>
        <v>0</v>
      </c>
      <c r="AB89" s="179">
        <f t="shared" si="100"/>
        <v>0</v>
      </c>
      <c r="AC89" s="179"/>
      <c r="AD89" s="179">
        <f t="shared" si="100"/>
        <v>0</v>
      </c>
      <c r="AE89" s="179">
        <f t="shared" si="100"/>
        <v>0</v>
      </c>
      <c r="AF89" s="179"/>
      <c r="AG89" s="179">
        <f t="shared" si="100"/>
        <v>0</v>
      </c>
      <c r="AH89" s="179">
        <f t="shared" si="100"/>
        <v>0</v>
      </c>
      <c r="AI89" s="179"/>
      <c r="AJ89" s="179">
        <f t="shared" si="100"/>
        <v>0</v>
      </c>
      <c r="AK89" s="179">
        <f t="shared" si="100"/>
        <v>0</v>
      </c>
      <c r="AL89" s="179"/>
      <c r="AM89" s="179">
        <f t="shared" si="100"/>
        <v>0</v>
      </c>
      <c r="AN89" s="179">
        <f t="shared" si="100"/>
        <v>0</v>
      </c>
      <c r="AO89" s="179"/>
      <c r="AP89" s="179">
        <f t="shared" si="100"/>
        <v>0</v>
      </c>
      <c r="AQ89" s="179">
        <f t="shared" si="100"/>
        <v>0</v>
      </c>
      <c r="AR89" s="179"/>
      <c r="AS89" s="179">
        <f t="shared" si="100"/>
        <v>0</v>
      </c>
      <c r="AT89" s="179">
        <f t="shared" si="100"/>
        <v>0</v>
      </c>
      <c r="AU89" s="179"/>
      <c r="AV89" s="179">
        <f t="shared" si="100"/>
        <v>0</v>
      </c>
      <c r="AW89" s="179">
        <f t="shared" si="100"/>
        <v>0</v>
      </c>
      <c r="AX89" s="179"/>
      <c r="AY89" s="179">
        <f t="shared" si="100"/>
        <v>0</v>
      </c>
      <c r="AZ89" s="179">
        <f t="shared" si="100"/>
        <v>0</v>
      </c>
      <c r="BA89" s="179"/>
      <c r="BB89" s="179">
        <f t="shared" si="100"/>
        <v>0</v>
      </c>
      <c r="BC89" s="179">
        <f t="shared" si="100"/>
        <v>0</v>
      </c>
      <c r="BD89" s="179"/>
      <c r="BE89" s="179">
        <f t="shared" si="100"/>
        <v>0</v>
      </c>
      <c r="BF89" s="179">
        <f t="shared" si="100"/>
        <v>0</v>
      </c>
      <c r="BG89" s="179"/>
      <c r="BH89" s="179">
        <f t="shared" si="100"/>
        <v>0</v>
      </c>
      <c r="BI89" s="179">
        <f t="shared" si="100"/>
        <v>0</v>
      </c>
      <c r="BJ89" s="179"/>
      <c r="BK89" s="179">
        <f t="shared" si="100"/>
        <v>0</v>
      </c>
      <c r="BL89" s="179">
        <f t="shared" si="100"/>
        <v>0</v>
      </c>
      <c r="BM89" s="179"/>
      <c r="BN89" s="179">
        <f t="shared" si="100"/>
        <v>0</v>
      </c>
      <c r="BO89" s="179">
        <f t="shared" si="100"/>
        <v>0</v>
      </c>
      <c r="BP89" s="179"/>
      <c r="BQ89" s="179">
        <f t="shared" si="100"/>
        <v>0</v>
      </c>
      <c r="BR89" s="179">
        <f t="shared" si="100"/>
        <v>0</v>
      </c>
      <c r="BS89" s="179"/>
      <c r="BT89" s="179">
        <f t="shared" si="100"/>
        <v>0</v>
      </c>
      <c r="BU89" s="179">
        <f t="shared" si="100"/>
        <v>0</v>
      </c>
      <c r="BV89" s="179"/>
      <c r="BW89" s="179">
        <f t="shared" si="100"/>
        <v>0</v>
      </c>
      <c r="BX89" s="179">
        <f t="shared" si="100"/>
        <v>0</v>
      </c>
      <c r="BY89" s="179"/>
      <c r="BZ89" s="179">
        <f t="shared" si="100"/>
        <v>0</v>
      </c>
      <c r="CA89" s="179">
        <f t="shared" si="100"/>
        <v>0</v>
      </c>
      <c r="CB89" s="179"/>
      <c r="CC89" s="179">
        <f t="shared" si="100"/>
        <v>0</v>
      </c>
      <c r="CD89" s="179">
        <f t="shared" si="100"/>
        <v>0</v>
      </c>
      <c r="CE89" s="179"/>
      <c r="CF89" s="179">
        <f t="shared" si="100"/>
        <v>0</v>
      </c>
      <c r="CG89" s="179">
        <f t="shared" si="100"/>
        <v>0</v>
      </c>
      <c r="CH89" s="179"/>
      <c r="CI89" s="179">
        <f t="shared" si="100"/>
        <v>0</v>
      </c>
      <c r="CJ89" s="179">
        <f t="shared" si="100"/>
        <v>0</v>
      </c>
      <c r="CK89" s="179"/>
      <c r="CL89" s="179">
        <f t="shared" ref="CL89:EU89" si="101">SUM(CL90:CL93)</f>
        <v>0</v>
      </c>
      <c r="CM89" s="179">
        <f t="shared" si="101"/>
        <v>0</v>
      </c>
      <c r="CN89" s="179"/>
      <c r="CO89" s="179">
        <f t="shared" si="101"/>
        <v>0</v>
      </c>
      <c r="CP89" s="179">
        <f t="shared" si="101"/>
        <v>0</v>
      </c>
      <c r="CQ89" s="179"/>
      <c r="CR89" s="179">
        <f t="shared" si="101"/>
        <v>0</v>
      </c>
      <c r="CS89" s="179">
        <f t="shared" si="101"/>
        <v>0</v>
      </c>
      <c r="CT89" s="179"/>
      <c r="CU89" s="179">
        <f t="shared" si="101"/>
        <v>0</v>
      </c>
      <c r="CV89" s="179">
        <f t="shared" si="101"/>
        <v>0</v>
      </c>
      <c r="CW89" s="179"/>
      <c r="CX89" s="179">
        <f t="shared" si="101"/>
        <v>0</v>
      </c>
      <c r="CY89" s="179">
        <f t="shared" si="101"/>
        <v>0</v>
      </c>
      <c r="CZ89" s="179"/>
      <c r="DA89" s="179">
        <f t="shared" si="101"/>
        <v>0</v>
      </c>
      <c r="DB89" s="179">
        <f t="shared" si="101"/>
        <v>0</v>
      </c>
      <c r="DC89" s="179"/>
      <c r="DD89" s="179">
        <f t="shared" si="101"/>
        <v>0</v>
      </c>
      <c r="DE89" s="179">
        <f t="shared" si="101"/>
        <v>0</v>
      </c>
      <c r="DF89" s="179"/>
      <c r="DG89" s="179">
        <f t="shared" si="101"/>
        <v>0</v>
      </c>
      <c r="DH89" s="179">
        <f t="shared" si="101"/>
        <v>0</v>
      </c>
      <c r="DI89" s="179"/>
      <c r="DJ89" s="179">
        <f t="shared" si="101"/>
        <v>0</v>
      </c>
      <c r="DK89" s="179">
        <f t="shared" si="101"/>
        <v>0</v>
      </c>
      <c r="DL89" s="179"/>
      <c r="DM89" s="179">
        <f t="shared" si="101"/>
        <v>0</v>
      </c>
      <c r="DN89" s="179">
        <f t="shared" si="101"/>
        <v>0</v>
      </c>
      <c r="DO89" s="179"/>
      <c r="DP89" s="179">
        <f t="shared" si="101"/>
        <v>0</v>
      </c>
      <c r="DQ89" s="179">
        <f t="shared" si="101"/>
        <v>0</v>
      </c>
      <c r="DR89" s="179"/>
      <c r="DS89" s="179">
        <f t="shared" si="101"/>
        <v>0</v>
      </c>
      <c r="DT89" s="179">
        <f t="shared" si="101"/>
        <v>0</v>
      </c>
      <c r="DU89" s="179"/>
      <c r="DV89" s="179">
        <f t="shared" si="101"/>
        <v>0</v>
      </c>
      <c r="DW89" s="179">
        <f t="shared" si="101"/>
        <v>0</v>
      </c>
      <c r="DX89" s="179"/>
      <c r="DY89" s="179">
        <f t="shared" si="101"/>
        <v>0</v>
      </c>
      <c r="DZ89" s="179">
        <f t="shared" si="101"/>
        <v>0</v>
      </c>
      <c r="EA89" s="179"/>
      <c r="EB89" s="179">
        <f t="shared" si="101"/>
        <v>0</v>
      </c>
      <c r="EC89" s="179">
        <f t="shared" si="101"/>
        <v>0</v>
      </c>
      <c r="ED89" s="179"/>
      <c r="EE89" s="179">
        <f t="shared" si="101"/>
        <v>0</v>
      </c>
      <c r="EF89" s="179">
        <f t="shared" si="101"/>
        <v>0</v>
      </c>
      <c r="EG89" s="179"/>
      <c r="EH89" s="179">
        <f t="shared" si="101"/>
        <v>0</v>
      </c>
      <c r="EI89" s="179">
        <f t="shared" si="101"/>
        <v>0</v>
      </c>
      <c r="EJ89" s="179"/>
      <c r="EK89" s="179">
        <f t="shared" si="101"/>
        <v>0</v>
      </c>
      <c r="EL89" s="179">
        <f t="shared" si="101"/>
        <v>0</v>
      </c>
      <c r="EM89" s="179"/>
      <c r="EN89" s="179">
        <f t="shared" si="101"/>
        <v>0</v>
      </c>
      <c r="EO89" s="179">
        <f t="shared" si="101"/>
        <v>0</v>
      </c>
      <c r="EP89" s="179"/>
      <c r="EQ89" s="179">
        <f t="shared" si="101"/>
        <v>0</v>
      </c>
      <c r="ER89" s="179">
        <f t="shared" si="101"/>
        <v>0</v>
      </c>
      <c r="ES89" s="179"/>
      <c r="ET89" s="179">
        <f t="shared" si="101"/>
        <v>0</v>
      </c>
      <c r="EU89" s="179">
        <f t="shared" si="101"/>
        <v>0</v>
      </c>
      <c r="EV89" s="179"/>
      <c r="EW89" s="179">
        <f t="shared" ref="EW89:FG89" si="102">SUM(EW90:EW93)</f>
        <v>0</v>
      </c>
      <c r="EX89" s="179">
        <f t="shared" si="102"/>
        <v>0</v>
      </c>
      <c r="EY89" s="179"/>
      <c r="EZ89" s="179">
        <f t="shared" si="102"/>
        <v>0</v>
      </c>
      <c r="FA89" s="179">
        <f t="shared" si="102"/>
        <v>0</v>
      </c>
      <c r="FB89" s="179"/>
      <c r="FC89" s="179">
        <f t="shared" si="102"/>
        <v>0</v>
      </c>
      <c r="FD89" s="179">
        <f t="shared" si="102"/>
        <v>0</v>
      </c>
      <c r="FE89" s="179"/>
      <c r="FF89" s="179">
        <f t="shared" si="102"/>
        <v>0</v>
      </c>
      <c r="FG89" s="179">
        <f t="shared" si="102"/>
        <v>0</v>
      </c>
      <c r="FH89" s="196"/>
      <c r="FI89" s="181">
        <f t="shared" si="70"/>
        <v>0</v>
      </c>
      <c r="FJ89" s="181">
        <f t="shared" si="63"/>
        <v>0</v>
      </c>
      <c r="FK89" s="196"/>
      <c r="FL89" s="216"/>
      <c r="FM89" s="216"/>
      <c r="FN89" s="216"/>
      <c r="FO89" s="216"/>
      <c r="FP89" s="216"/>
      <c r="FQ89" s="216"/>
      <c r="FR89" s="216"/>
      <c r="FS89" s="216"/>
      <c r="FT89" s="216"/>
      <c r="FU89" s="216"/>
      <c r="FV89" s="216"/>
      <c r="FW89" s="216"/>
      <c r="FX89" s="216"/>
      <c r="FY89" s="216"/>
      <c r="FZ89" s="216"/>
      <c r="GA89" s="216"/>
      <c r="GB89" s="216"/>
      <c r="GC89" s="216"/>
      <c r="GD89" s="216"/>
      <c r="GE89" s="216"/>
      <c r="GF89" s="216"/>
      <c r="GG89" s="216"/>
      <c r="GH89" s="216"/>
      <c r="GI89" s="216"/>
      <c r="GJ89" s="216"/>
      <c r="GK89" s="216"/>
      <c r="GL89" s="216"/>
      <c r="GM89" s="216"/>
      <c r="GN89" s="216"/>
      <c r="GO89" s="216"/>
      <c r="GP89" s="216"/>
      <c r="GQ89" s="216"/>
      <c r="GR89" s="216"/>
      <c r="GS89" s="216"/>
      <c r="GT89" s="216"/>
      <c r="GU89" s="216"/>
      <c r="GV89" s="216"/>
      <c r="GW89" s="216"/>
      <c r="GX89" s="216"/>
      <c r="GY89" s="216"/>
      <c r="GZ89" s="216"/>
      <c r="HA89" s="216"/>
      <c r="HB89" s="216"/>
      <c r="HC89" s="216"/>
      <c r="HD89" s="216"/>
      <c r="HE89" s="216"/>
      <c r="HF89" s="216"/>
      <c r="HG89" s="216"/>
      <c r="HH89" s="216"/>
      <c r="HI89" s="216"/>
      <c r="HJ89" s="216"/>
      <c r="HK89" s="216"/>
      <c r="HL89" s="216"/>
      <c r="HM89" s="216"/>
      <c r="HN89" s="216"/>
      <c r="HO89" s="216"/>
      <c r="HP89" s="216"/>
      <c r="HQ89" s="216"/>
      <c r="HR89" s="216"/>
      <c r="HS89" s="216"/>
      <c r="HT89" s="216"/>
      <c r="HU89" s="216"/>
      <c r="HV89" s="216"/>
      <c r="HW89" s="216"/>
      <c r="HX89" s="216"/>
      <c r="HY89" s="216"/>
      <c r="HZ89" s="216"/>
      <c r="IA89" s="216"/>
      <c r="IB89" s="216"/>
      <c r="IC89" s="216"/>
      <c r="ID89" s="216"/>
      <c r="IE89" s="216"/>
      <c r="IF89" s="216"/>
      <c r="IG89" s="216"/>
      <c r="IH89" s="216"/>
      <c r="II89" s="216"/>
      <c r="IJ89" s="216"/>
      <c r="IK89" s="216"/>
      <c r="IL89" s="216"/>
      <c r="IM89" s="216"/>
      <c r="IN89" s="216"/>
      <c r="IO89" s="216"/>
      <c r="IP89" s="216"/>
      <c r="IQ89" s="216"/>
      <c r="IR89" s="216"/>
      <c r="IS89" s="216"/>
      <c r="IT89" s="216"/>
      <c r="IU89" s="216"/>
      <c r="IV89" s="216"/>
      <c r="IW89" s="216"/>
      <c r="IX89" s="216"/>
      <c r="IY89" s="216"/>
      <c r="IZ89" s="216"/>
      <c r="JA89" s="216"/>
      <c r="JB89" s="216"/>
      <c r="JC89" s="216"/>
      <c r="JD89" s="216"/>
      <c r="JE89" s="216"/>
      <c r="JF89" s="216"/>
      <c r="JG89" s="216"/>
      <c r="JH89" s="216"/>
      <c r="JI89" s="216"/>
      <c r="JJ89" s="216"/>
      <c r="JK89" s="216"/>
      <c r="JL89" s="216"/>
      <c r="JM89" s="216"/>
      <c r="JN89" s="216"/>
      <c r="JO89" s="216"/>
      <c r="JP89" s="216"/>
      <c r="JQ89" s="216"/>
      <c r="JR89" s="216"/>
      <c r="JS89" s="216"/>
      <c r="JT89" s="216"/>
      <c r="JU89" s="216"/>
      <c r="JV89" s="216"/>
      <c r="JW89" s="216"/>
      <c r="JX89" s="216"/>
      <c r="JY89" s="216"/>
      <c r="JZ89" s="216"/>
      <c r="KA89" s="216"/>
      <c r="KB89" s="216"/>
      <c r="KC89" s="216"/>
      <c r="KD89" s="216"/>
      <c r="KE89" s="216"/>
      <c r="KF89" s="216"/>
      <c r="KG89" s="216"/>
      <c r="KH89" s="216"/>
      <c r="KI89" s="216"/>
      <c r="KJ89" s="216"/>
      <c r="KK89" s="216"/>
      <c r="KL89" s="216"/>
      <c r="KM89" s="216"/>
      <c r="KN89" s="216"/>
      <c r="KO89" s="216"/>
      <c r="KP89" s="216"/>
      <c r="KQ89" s="216"/>
      <c r="KR89" s="216"/>
      <c r="KS89" s="216"/>
      <c r="KT89" s="216"/>
      <c r="KU89" s="216"/>
    </row>
    <row r="90" spans="1:307" ht="15.75" x14ac:dyDescent="0.25">
      <c r="A90" s="40" t="s">
        <v>200</v>
      </c>
      <c r="B90" s="41" t="s">
        <v>13</v>
      </c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185"/>
      <c r="Y90" s="186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186"/>
      <c r="BR90" s="186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  <c r="CO90" s="29"/>
      <c r="CP90" s="29"/>
      <c r="CQ90" s="29"/>
      <c r="CR90" s="29"/>
      <c r="CS90" s="29"/>
      <c r="CT90" s="29"/>
      <c r="CU90" s="29"/>
      <c r="CV90" s="29"/>
      <c r="CW90" s="29"/>
      <c r="CX90" s="29"/>
      <c r="CY90" s="29"/>
      <c r="CZ90" s="29"/>
      <c r="DA90" s="29"/>
      <c r="DB90" s="29"/>
      <c r="DC90" s="29"/>
      <c r="DD90" s="29"/>
      <c r="DE90" s="29"/>
      <c r="DF90" s="29"/>
      <c r="DG90" s="29"/>
      <c r="DH90" s="29"/>
      <c r="DI90" s="29"/>
      <c r="DJ90" s="29"/>
      <c r="DK90" s="29"/>
      <c r="DL90" s="29"/>
      <c r="DM90" s="29"/>
      <c r="DN90" s="29"/>
      <c r="DO90" s="29"/>
      <c r="DP90" s="29"/>
      <c r="DQ90" s="29"/>
      <c r="DR90" s="29"/>
      <c r="DS90" s="29"/>
      <c r="DT90" s="29"/>
      <c r="DU90" s="29"/>
      <c r="DV90" s="29"/>
      <c r="DW90" s="29"/>
      <c r="DX90" s="29"/>
      <c r="DY90" s="29"/>
      <c r="DZ90" s="29"/>
      <c r="EA90" s="29"/>
      <c r="EB90" s="29"/>
      <c r="EC90" s="29"/>
      <c r="ED90" s="29"/>
      <c r="EE90" s="29"/>
      <c r="EF90" s="29"/>
      <c r="EG90" s="29"/>
      <c r="EH90" s="29"/>
      <c r="EI90" s="29"/>
      <c r="EJ90" s="29"/>
      <c r="EK90" s="29"/>
      <c r="EL90" s="29"/>
      <c r="EM90" s="29"/>
      <c r="EN90" s="29"/>
      <c r="EO90" s="29"/>
      <c r="EP90" s="29"/>
      <c r="EQ90" s="29"/>
      <c r="ER90" s="29"/>
      <c r="ES90" s="29"/>
      <c r="ET90" s="29"/>
      <c r="EU90" s="29"/>
      <c r="EV90" s="29"/>
      <c r="EW90" s="29"/>
      <c r="EX90" s="29"/>
      <c r="EY90" s="29"/>
      <c r="EZ90" s="29"/>
      <c r="FA90" s="29"/>
      <c r="FB90" s="29"/>
      <c r="FC90" s="29"/>
      <c r="FD90" s="29"/>
      <c r="FE90" s="29"/>
      <c r="FF90" s="29"/>
      <c r="FG90" s="29"/>
      <c r="FH90" s="29"/>
      <c r="FI90" s="184">
        <f t="shared" si="70"/>
        <v>0</v>
      </c>
      <c r="FJ90" s="184">
        <f t="shared" si="63"/>
        <v>0</v>
      </c>
      <c r="FK90" s="29"/>
    </row>
    <row r="91" spans="1:307" ht="15.75" x14ac:dyDescent="0.25">
      <c r="A91" s="40" t="s">
        <v>199</v>
      </c>
      <c r="B91" s="41" t="s">
        <v>13</v>
      </c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185"/>
      <c r="Y91" s="186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186"/>
      <c r="BR91" s="186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29"/>
      <c r="CR91" s="29"/>
      <c r="CS91" s="29"/>
      <c r="CT91" s="29"/>
      <c r="CU91" s="29"/>
      <c r="CV91" s="29"/>
      <c r="CW91" s="29"/>
      <c r="CX91" s="29"/>
      <c r="CY91" s="29"/>
      <c r="CZ91" s="29"/>
      <c r="DA91" s="29"/>
      <c r="DB91" s="29"/>
      <c r="DC91" s="29"/>
      <c r="DD91" s="29"/>
      <c r="DE91" s="29"/>
      <c r="DF91" s="29"/>
      <c r="DG91" s="29"/>
      <c r="DH91" s="29"/>
      <c r="DI91" s="29"/>
      <c r="DJ91" s="29"/>
      <c r="DK91" s="29"/>
      <c r="DL91" s="29"/>
      <c r="DM91" s="29"/>
      <c r="DN91" s="29"/>
      <c r="DO91" s="29"/>
      <c r="DP91" s="29"/>
      <c r="DQ91" s="29"/>
      <c r="DR91" s="29"/>
      <c r="DS91" s="29"/>
      <c r="DT91" s="29"/>
      <c r="DU91" s="29"/>
      <c r="DV91" s="29"/>
      <c r="DW91" s="29"/>
      <c r="DX91" s="29"/>
      <c r="DY91" s="29"/>
      <c r="DZ91" s="29"/>
      <c r="EA91" s="29"/>
      <c r="EB91" s="29"/>
      <c r="EC91" s="29"/>
      <c r="ED91" s="29"/>
      <c r="EE91" s="29"/>
      <c r="EF91" s="29"/>
      <c r="EG91" s="29"/>
      <c r="EH91" s="29"/>
      <c r="EI91" s="29"/>
      <c r="EJ91" s="29"/>
      <c r="EK91" s="29"/>
      <c r="EL91" s="29"/>
      <c r="EM91" s="29"/>
      <c r="EN91" s="29"/>
      <c r="EO91" s="29"/>
      <c r="EP91" s="29"/>
      <c r="EQ91" s="29"/>
      <c r="ER91" s="29"/>
      <c r="ES91" s="29"/>
      <c r="ET91" s="29"/>
      <c r="EU91" s="29"/>
      <c r="EV91" s="29"/>
      <c r="EW91" s="29"/>
      <c r="EX91" s="29"/>
      <c r="EY91" s="29"/>
      <c r="EZ91" s="29"/>
      <c r="FA91" s="29"/>
      <c r="FB91" s="29"/>
      <c r="FC91" s="29"/>
      <c r="FD91" s="29"/>
      <c r="FE91" s="29"/>
      <c r="FF91" s="29"/>
      <c r="FG91" s="29"/>
      <c r="FH91" s="29"/>
      <c r="FI91" s="184">
        <f t="shared" si="70"/>
        <v>0</v>
      </c>
      <c r="FJ91" s="184">
        <f t="shared" si="63"/>
        <v>0</v>
      </c>
      <c r="FK91" s="29"/>
    </row>
    <row r="92" spans="1:307" ht="15.75" x14ac:dyDescent="0.25">
      <c r="A92" s="40" t="s">
        <v>63</v>
      </c>
      <c r="B92" s="41" t="s">
        <v>13</v>
      </c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185"/>
      <c r="Y92" s="186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186"/>
      <c r="BR92" s="186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29"/>
      <c r="CY92" s="29"/>
      <c r="CZ92" s="29"/>
      <c r="DA92" s="29"/>
      <c r="DB92" s="29"/>
      <c r="DC92" s="29"/>
      <c r="DD92" s="29"/>
      <c r="DE92" s="29"/>
      <c r="DF92" s="29"/>
      <c r="DG92" s="29"/>
      <c r="DH92" s="29"/>
      <c r="DI92" s="29"/>
      <c r="DJ92" s="29"/>
      <c r="DK92" s="29"/>
      <c r="DL92" s="29"/>
      <c r="DM92" s="29"/>
      <c r="DN92" s="29"/>
      <c r="DO92" s="29"/>
      <c r="DP92" s="29"/>
      <c r="DQ92" s="29"/>
      <c r="DR92" s="29"/>
      <c r="DS92" s="29"/>
      <c r="DT92" s="29"/>
      <c r="DU92" s="29"/>
      <c r="DV92" s="29"/>
      <c r="DW92" s="29"/>
      <c r="DX92" s="29"/>
      <c r="DY92" s="29"/>
      <c r="DZ92" s="29"/>
      <c r="EA92" s="29"/>
      <c r="EB92" s="29"/>
      <c r="EC92" s="29"/>
      <c r="ED92" s="29"/>
      <c r="EE92" s="29"/>
      <c r="EF92" s="29"/>
      <c r="EG92" s="29"/>
      <c r="EH92" s="29"/>
      <c r="EI92" s="29"/>
      <c r="EJ92" s="29"/>
      <c r="EK92" s="29"/>
      <c r="EL92" s="29"/>
      <c r="EM92" s="29"/>
      <c r="EN92" s="29"/>
      <c r="EO92" s="29"/>
      <c r="EP92" s="29"/>
      <c r="EQ92" s="29"/>
      <c r="ER92" s="29"/>
      <c r="ES92" s="29"/>
      <c r="ET92" s="29"/>
      <c r="EU92" s="29"/>
      <c r="EV92" s="29"/>
      <c r="EW92" s="29"/>
      <c r="EX92" s="29"/>
      <c r="EY92" s="29"/>
      <c r="EZ92" s="29"/>
      <c r="FA92" s="29"/>
      <c r="FB92" s="29"/>
      <c r="FC92" s="29"/>
      <c r="FD92" s="29"/>
      <c r="FE92" s="29"/>
      <c r="FF92" s="29"/>
      <c r="FG92" s="29"/>
      <c r="FH92" s="29"/>
      <c r="FI92" s="184">
        <f t="shared" si="70"/>
        <v>0</v>
      </c>
      <c r="FJ92" s="184">
        <f t="shared" ref="FJ92:FJ155" si="103">FG92+FD92+FA92+EX92+EU92+ER92+EO92+EL92+EI92+EF92+EC92+DZ92+DW92+DT92+DQ92+DN92+DK92+DH92+DE92+DB92+CY92+CV92+CS92+CP92+CM92+CJ92+CG92+CD92+CA92+BX92+BU92+BR92+BO92+BL92+BI92+BF92+BC92+AZ92+AW92+AT92+AQ92+AN92+AK92+AH92+AE92+AB92+Y92+V92+S92+P92+M92+J92+G92+D92</f>
        <v>0</v>
      </c>
      <c r="FK92" s="29"/>
    </row>
    <row r="93" spans="1:307" ht="15.75" x14ac:dyDescent="0.25">
      <c r="A93" s="40" t="s">
        <v>78</v>
      </c>
      <c r="B93" s="41" t="s">
        <v>13</v>
      </c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185"/>
      <c r="Y93" s="186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186"/>
      <c r="BR93" s="186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  <c r="DA93" s="29"/>
      <c r="DB93" s="29"/>
      <c r="DC93" s="29"/>
      <c r="DD93" s="29"/>
      <c r="DE93" s="29"/>
      <c r="DF93" s="29"/>
      <c r="DG93" s="29"/>
      <c r="DH93" s="29"/>
      <c r="DI93" s="29"/>
      <c r="DJ93" s="29"/>
      <c r="DK93" s="29"/>
      <c r="DL93" s="29"/>
      <c r="DM93" s="29"/>
      <c r="DN93" s="29"/>
      <c r="DO93" s="29"/>
      <c r="DP93" s="29"/>
      <c r="DQ93" s="29"/>
      <c r="DR93" s="29"/>
      <c r="DS93" s="29"/>
      <c r="DT93" s="29"/>
      <c r="DU93" s="29"/>
      <c r="DV93" s="29"/>
      <c r="DW93" s="29"/>
      <c r="DX93" s="29"/>
      <c r="DY93" s="29"/>
      <c r="DZ93" s="29"/>
      <c r="EA93" s="29"/>
      <c r="EB93" s="29"/>
      <c r="EC93" s="29"/>
      <c r="ED93" s="29"/>
      <c r="EE93" s="29"/>
      <c r="EF93" s="29"/>
      <c r="EG93" s="29"/>
      <c r="EH93" s="29"/>
      <c r="EI93" s="29"/>
      <c r="EJ93" s="29"/>
      <c r="EK93" s="29"/>
      <c r="EL93" s="29"/>
      <c r="EM93" s="29"/>
      <c r="EN93" s="29"/>
      <c r="EO93" s="29"/>
      <c r="EP93" s="29"/>
      <c r="EQ93" s="29"/>
      <c r="ER93" s="29"/>
      <c r="ES93" s="29"/>
      <c r="ET93" s="29"/>
      <c r="EU93" s="29"/>
      <c r="EV93" s="29"/>
      <c r="EW93" s="29"/>
      <c r="EX93" s="29"/>
      <c r="EY93" s="29"/>
      <c r="EZ93" s="29"/>
      <c r="FA93" s="29"/>
      <c r="FB93" s="29"/>
      <c r="FC93" s="29"/>
      <c r="FD93" s="29"/>
      <c r="FE93" s="29"/>
      <c r="FF93" s="29"/>
      <c r="FG93" s="29"/>
      <c r="FH93" s="29"/>
      <c r="FI93" s="184">
        <f t="shared" si="70"/>
        <v>0</v>
      </c>
      <c r="FJ93" s="184">
        <f t="shared" si="103"/>
        <v>0</v>
      </c>
      <c r="FK93" s="29"/>
    </row>
    <row r="94" spans="1:307" s="129" customFormat="1" ht="21.75" customHeight="1" x14ac:dyDescent="0.3">
      <c r="A94" s="159" t="s">
        <v>127</v>
      </c>
      <c r="B94" s="128"/>
      <c r="C94" s="198">
        <f>C95+C100+C105+C110+C115+C120+C125+C130+C135+C140+C145+C150+C155+C160+C165+L177+C170+C175+C180+C185</f>
        <v>215</v>
      </c>
      <c r="D94" s="198">
        <f>D95+D100+D105+D110+D115+D120+D125+D130+D135+D140+D145+D150+D155+D160+D165+M177+D170+D175+D180+D185</f>
        <v>215</v>
      </c>
      <c r="E94" s="198">
        <f>D94/C94*100</f>
        <v>100</v>
      </c>
      <c r="F94" s="198">
        <f>F95+F100+F105+F110+F115+F120+F125+F130+F135+F140+F145+F150+F155+F160+F165+F170+F175+F180+F185</f>
        <v>105</v>
      </c>
      <c r="G94" s="198">
        <f>G95+G100+G105+G110+G115+G120+G125+G130+G135+G140+G145+G150+G155+G160+G165+G170+G175+G180+G185</f>
        <v>105</v>
      </c>
      <c r="H94" s="198">
        <f>G94/F94*100</f>
        <v>100</v>
      </c>
      <c r="I94" s="198">
        <f>I95+I100+I105+I110+I115+I120+I125+I130+I135+I140+I145+I150+I155+I160+I165+I170+I175+I180+I185</f>
        <v>0</v>
      </c>
      <c r="J94" s="198">
        <f>J95+J100+J105+J110+J115+J120+J125+J130+J135+J140+J145+J150+J155+J160+J165+J170+J175+J180+J185</f>
        <v>0</v>
      </c>
      <c r="K94" s="198">
        <v>0</v>
      </c>
      <c r="L94" s="198">
        <f>L95+L100+L105+L110+L115+L120+L125+L130+L135+L140+L145+L150+L155+L160+L165+L170+L175+L180+L185</f>
        <v>0</v>
      </c>
      <c r="M94" s="198">
        <f>M95+M100+M105+M110+M115+M120+M125+M130+M135+M140+M145+M150+M155+M160+M165+M170+M175+M180+M185</f>
        <v>0</v>
      </c>
      <c r="N94" s="198">
        <v>0</v>
      </c>
      <c r="O94" s="198">
        <f>O95+O100+O105+O110+O115+O120+O125+O130+O135+O140+O145+O150+O155+O160+O165+O170+O175+O180+O185</f>
        <v>206</v>
      </c>
      <c r="P94" s="198">
        <f>P95+P100+P105+P110+P115+P120+P125+P130+P135+P140+P145+P150+P155+P160+P165+P170+P175+P180+P185</f>
        <v>206</v>
      </c>
      <c r="Q94" s="198">
        <f>P94/O94*100</f>
        <v>100</v>
      </c>
      <c r="R94" s="198">
        <f>R95+R100+R105+R110+R115+R120+R125+R130+R135+R140+R145+R150+R155+R160+R165+R170+R175+R180+R185</f>
        <v>0</v>
      </c>
      <c r="S94" s="198">
        <f>S95+S100+S105+S110+S115+S120+S125+S130+S135+S140+S145+S150+S155+S160+S165+S170+S175+S180+S185</f>
        <v>0</v>
      </c>
      <c r="T94" s="198">
        <v>0</v>
      </c>
      <c r="U94" s="198">
        <f>U95+U100+U105+U110+U115+U120+U125+U130+U135+U140+U145+U150+U155+U160+U165+U170+U175+U180+U185</f>
        <v>20</v>
      </c>
      <c r="V94" s="198">
        <f>V95+V100+V105+V110+V115+V120+V125+V130+V135+V140+V145+V150+V155+V160+V165+V170+V175+V180+V185</f>
        <v>20</v>
      </c>
      <c r="W94" s="198">
        <f>V94/U94*100</f>
        <v>100</v>
      </c>
      <c r="X94" s="198">
        <f>X95+X100+X105+X110+X115+X120+X125+X130+X135+X140+X145+X150+X155+X160+X165+X170+X175+X180+X185</f>
        <v>315</v>
      </c>
      <c r="Y94" s="198">
        <f>Y95+Y100+Y105+Y110+Y115+Y120+Y125+Y130+Y135+Y140+Y145+Y150+Y155+Y160+Y165+Y170+Y175+Y180+Y185</f>
        <v>315</v>
      </c>
      <c r="Z94" s="198">
        <f>Y94/X94*100</f>
        <v>100</v>
      </c>
      <c r="AA94" s="198">
        <f>AA95+AA100+AA105+AA110+AA115+AA120+AA125+AA130+AA135+AA140+AA145+AA150+AA155+AA160+AA165+AA170+AA175+AA180+AA185</f>
        <v>528</v>
      </c>
      <c r="AB94" s="198">
        <f>AB95+AB100+AB105+AB110+AB115+AB120+AB125+AB130+AB135+AB140+AB145+AB150+AB155+AB160+AB165+AB170+AB175+AB180+AB185</f>
        <v>528</v>
      </c>
      <c r="AC94" s="198">
        <f>AB94/AA94*100</f>
        <v>100</v>
      </c>
      <c r="AD94" s="198">
        <f>AD95+AD100+AD105+AD110+AD115+AD120+AD125+AD130+AD135+AD140+AD145+AD150+AD155+AD160+AD165+AD170+AD175+AD180+AD185</f>
        <v>110</v>
      </c>
      <c r="AE94" s="198">
        <f>AE95+AE100+AE105+AE110+AE115+AE120+AE125+AE130+AE135+AE140+AE145+AE150+AE155+AE160+AE165+AE170+AE175+AE180+AE185</f>
        <v>110</v>
      </c>
      <c r="AF94" s="198">
        <f>AE94/AD94*100</f>
        <v>100</v>
      </c>
      <c r="AG94" s="198">
        <f>AG95+AG100+AG105+AG110+AG115+AG120+AG125+AG130+AG135+AG140+AG145+AG150+AG155+AG160+AG165+AG170+AG175+AG180+AG185</f>
        <v>107</v>
      </c>
      <c r="AH94" s="198">
        <f>AH95+AH100+AH105+AH110+AH115+AH120+AH125+AH130+AH135+AH140+AH145+AH150+AH155+AH160+AH165+AH170+AH175+AH180+AH185</f>
        <v>107</v>
      </c>
      <c r="AI94" s="198">
        <f>AH94/AG94*100</f>
        <v>100</v>
      </c>
      <c r="AJ94" s="198">
        <f>AJ95+AJ100+AJ105+AJ110+AJ115+AJ120+AJ125+AJ130+AJ135+AJ140+AJ145+AJ150+AJ155+AJ160+AJ165+AJ170+AJ175+AJ180+AJ185</f>
        <v>40</v>
      </c>
      <c r="AK94" s="198">
        <f>AK95+AK100+AK105+AK110+AK115+AK120+AK125+AK130+AK135+AK140+AK145+AK150+AK155+AK160+AK165+AK170+AK175+AK180+AK185</f>
        <v>40</v>
      </c>
      <c r="AL94" s="198">
        <f>AK94/AJ94*100</f>
        <v>100</v>
      </c>
      <c r="AM94" s="198">
        <f>AM95+AM100+AM105+AM110+AM115+AM120+AM125+AM130+AM135+AM140+AM145+AM150+AM155+AM160+AM165+AM170+AM175+AM180+AM185</f>
        <v>0</v>
      </c>
      <c r="AN94" s="198">
        <f>AN95+AN100+AN105+AN110+AN115+AN120+AN125+AN130+AN135+AN140+AN145+AN150+AN155+AN160+AN165+AN170+AN175+AN180+AN185</f>
        <v>0</v>
      </c>
      <c r="AO94" s="198">
        <v>0</v>
      </c>
      <c r="AP94" s="198">
        <f>AP95+AP100+AP105+AP110+AP115+AP120+AP125+AP130+AP135+AP140+AP145+AP150+AP155+AP160+AP165+AP170+AP175+AP180+AP185</f>
        <v>40</v>
      </c>
      <c r="AQ94" s="198">
        <f>AQ95+AQ100+AQ105+AQ110+AQ115+AQ120+AQ125+AQ130+AQ135+AQ140+AQ145+AQ150+AQ155+AQ160+AQ165+AQ170+AQ175+AQ180+AQ185</f>
        <v>40</v>
      </c>
      <c r="AR94" s="198">
        <f>AQ94/AP94*100</f>
        <v>100</v>
      </c>
      <c r="AS94" s="198">
        <f>AS95+AS100+AS105+AS110+AS115+AS120+AS125+AS130+AS135+AS140+AS145+AS150+AS155+AS160+AS165+AS170+AS175+AS180+AS185</f>
        <v>16</v>
      </c>
      <c r="AT94" s="198">
        <f>AT95+AT100+AT105+AT110+AT115+AT120+AT125+AT130+AT135+AT140+AT145+AT150+AT155+AT160+AT165+AT170+AT175+AT180+AT185</f>
        <v>16</v>
      </c>
      <c r="AU94" s="198">
        <f>AT94/AS94*100</f>
        <v>100</v>
      </c>
      <c r="AV94" s="198">
        <f>AV95+AV100+AV105+AV110+AV115+AV120+AV125+AV130+AV135+AV140+AV145+AV150+AV155+AV160+AV165+AV170+AV175+AV180+AV185</f>
        <v>0</v>
      </c>
      <c r="AW94" s="198">
        <f>AW95+AW100+AW105+AW110+AW115+AW120+AW125+AW130+AW135+AW140+AW145+AW150+AW155+AW160+AW165+AW170+AW175+AW180+AW185</f>
        <v>0</v>
      </c>
      <c r="AX94" s="198">
        <v>0</v>
      </c>
      <c r="AY94" s="198">
        <f>AY95+AY100+AY105+AY110+AY115+AY120+AY125+AY130+AY135+AY140+AY145+AY150+AY155+AY160+AY165+AY170+AY175+AY180+AY185</f>
        <v>0</v>
      </c>
      <c r="AZ94" s="198">
        <f>AZ95+AZ100+AZ105+AZ110+AZ115+AZ120+AZ125+AZ130+AZ135+AZ140+AZ145+AZ150+AZ155+AZ160+AZ165+AZ170+AZ175+AZ180+AZ185</f>
        <v>0</v>
      </c>
      <c r="BA94" s="198">
        <v>0</v>
      </c>
      <c r="BB94" s="198">
        <f>BB95+BB100+BB105+BB110+BB115+BB120+BB125+BB130+BB135+BB140+BB145+BB150+BB155+BB160+BB165+BB170+BB175+BB180+BB185</f>
        <v>42</v>
      </c>
      <c r="BC94" s="198">
        <f>BC95+BC100+BC105+BC110+BC115+BC120+BC125+BC130+BC135+BC140+BC145+BC150+BC155+BC160+BC165+BC170+BC175+BC180+BC185</f>
        <v>42</v>
      </c>
      <c r="BD94" s="198">
        <f>BC94/BB94*100</f>
        <v>100</v>
      </c>
      <c r="BE94" s="198">
        <f>BE95+BE100+BE105+BE110+BE115+BE120+BE125+BE130+BE135+BE140+BE145+BE150+BE155+BE160+BE165+BE170+BE175+BE180+BE185</f>
        <v>282</v>
      </c>
      <c r="BF94" s="198">
        <f>BF95+BF100+BF105+BF110+BF115+BF120+BF125+BF130+BF135+BF140+BF145+BF150+BF155+BF160+BF165+BF170+BF175+BF180+BF185</f>
        <v>282</v>
      </c>
      <c r="BG94" s="198">
        <f>BF94/BE94*100</f>
        <v>100</v>
      </c>
      <c r="BH94" s="198">
        <f>BH95+BH100+BH105+BH110+BH115+BH120+BH125+BH130+BH135+BH140+BH145+BH150+BH155+BH160+BH165+BH170+BH175+BH180+BH185</f>
        <v>0</v>
      </c>
      <c r="BI94" s="198">
        <f>BI95+BI100+BI105+BI110+BI115+BI120+BI125+BI130+BI135+BI140+BI145+BI150+BI155+BI160+BI165+BI170+BI175+BI180+BI185</f>
        <v>0</v>
      </c>
      <c r="BJ94" s="198">
        <v>0</v>
      </c>
      <c r="BK94" s="198">
        <f>BK95+BK100+BK105+BK110+BK115+BK120+BK125+BK130+BK135+BK140+BK145+BK150+BK155+BK160+BK165+BK170+BK175+BK180+BK185</f>
        <v>0</v>
      </c>
      <c r="BL94" s="198">
        <f>BL95+BL100+BL105+BL110+BL115+BL120+BL125+BL130+BL135+BL140+BL145+BL150+BL155+BL160+BL165+BL170+BL175+BL180+BL185</f>
        <v>0</v>
      </c>
      <c r="BM94" s="198">
        <v>0</v>
      </c>
      <c r="BN94" s="198">
        <f>BN95+BN100+BN105+BN110+BN115+BN120+BN125+BN130+BN135+BN140+BN145+BN150+BN155+BN160+BN165+BN170+BN175+BN180+BN185</f>
        <v>345</v>
      </c>
      <c r="BO94" s="198">
        <f>BO95+BO100+BO105+BO110+BO115+BO120+BO125+BO130+BO135+BO140+BO145+BO150+BO155+BO160+BO165+BO170+BO175+BO180+BO185</f>
        <v>345</v>
      </c>
      <c r="BP94" s="198">
        <f>BO94/BN94*100</f>
        <v>100</v>
      </c>
      <c r="BQ94" s="198">
        <f>BQ95+BQ100+BQ105+BQ110+BQ115+BQ120+BQ125+BQ130+BQ135+BQ140+BQ145+BQ150+BQ155+BQ160+BQ165+BQ170+BQ175+BQ180+BQ185</f>
        <v>0</v>
      </c>
      <c r="BR94" s="198">
        <f>BR95+BR100+BR105+BR110+BR115+BR120+BR125+BR130+BR135+BR140+BR145+BR150+BR155+BR160+BR165+BR170+BR175+BR180+BR185</f>
        <v>0</v>
      </c>
      <c r="BS94" s="198">
        <v>0</v>
      </c>
      <c r="BT94" s="198">
        <f>BT95+BT100+BT105+BT110+BT115+BT120+BT125+BT130+BT135+BT140+BT145+BT150+BT155+BT160+BT165+BT170+BT175+BT180+BT185</f>
        <v>18</v>
      </c>
      <c r="BU94" s="198">
        <f>BU95+BU100+BU105+BU110+BU115+BU120+BU125+BU130+BU135+BU140+BU145+BU150+BU155+BU160+BU165+BU170+BU175+BU180+BU185</f>
        <v>18</v>
      </c>
      <c r="BV94" s="198">
        <f>BU94/BT94*100</f>
        <v>100</v>
      </c>
      <c r="BW94" s="198">
        <f>BW95+BW100+BW105+BW110+BW115+BW120+BW125+BW130+BW135+BW140+BW145+BW150+BW155+BW160+BW165+BW170+BW175+BW180+BW185</f>
        <v>0</v>
      </c>
      <c r="BX94" s="198">
        <f>BX95+BX100+BX105+BX110+BX115+BX120+BX125+BX130+BX135+BX140+BX145+BX150+BX155+BX160+BX165+BX170+BX175+BX180+BX185</f>
        <v>0</v>
      </c>
      <c r="BY94" s="198">
        <v>0</v>
      </c>
      <c r="BZ94" s="198">
        <f>BZ95+BZ100+BZ105+BZ110+BZ115+BZ120+BZ125+BZ130+BZ135+BZ140+BZ145+BZ150+BZ155+BZ160+BZ165+BZ170+BZ175+BZ180+BZ185</f>
        <v>105</v>
      </c>
      <c r="CA94" s="198">
        <f>CA95+CA100+CA105+CA110+CA115+CA120+CA125+CA130+CA135+CA140+CA145+CA150+CA155+CA160+CA165+CA170+CA175+CA180+CA185</f>
        <v>105</v>
      </c>
      <c r="CB94" s="198">
        <f>CA94/BZ94*100</f>
        <v>100</v>
      </c>
      <c r="CC94" s="198">
        <f>CC95+CC100+CC105+CC110+CC115+CC120+CC125+CC130+CC135+CC140+CC145+CC150+CC155+CC160+CC165+CC170+CC175+CC180+CC185</f>
        <v>120</v>
      </c>
      <c r="CD94" s="198">
        <f>CD95+CD100+CD105+CD110+CD115+CD120+CD125+CD130+CD135+CD140+CD145+CD150+CD155+CD160+CD165+CD170+CD175+CD180+CD185</f>
        <v>120</v>
      </c>
      <c r="CE94" s="198">
        <f>CD94/CC94*100</f>
        <v>100</v>
      </c>
      <c r="CF94" s="198">
        <f>CF95+CF100+CF105+CF110+CF115+CF120+CF125+CF130+CF135+CF140+CF145+CF150+CF155+CF160+CF165+CF170+CF175+CF180+CF185</f>
        <v>80</v>
      </c>
      <c r="CG94" s="198">
        <f>CG95+CG100+CG105+CG110+CG115+CG120+CG125+CG130+CG135+CG140+CG145+CG150+CG155+CG160+CG165+CG170+CG175+CG180+CG185</f>
        <v>80</v>
      </c>
      <c r="CH94" s="198">
        <f>CG94/CF94*100</f>
        <v>100</v>
      </c>
      <c r="CI94" s="198">
        <f>CI95+CI100+CI105+CI110+CI115+CI120+CI125+CI130+CI135+CI140+CI145+CI150+CI155+CI160+CI165+CI170+CI175+CI180+CI185</f>
        <v>0</v>
      </c>
      <c r="CJ94" s="198">
        <f>CJ95+CJ100+CJ105+CJ110+CJ115+CJ120+CJ125+CJ130+CJ135+CJ140+CJ145+CJ150+CJ155+CJ160+CJ165+CJ170+CJ175+CJ180+CJ185</f>
        <v>0</v>
      </c>
      <c r="CK94" s="198">
        <v>0</v>
      </c>
      <c r="CL94" s="198">
        <f>CL95+CL100+CL105+CL110+CL115+CL120+CL125+CL130+CL135+CL140+CL145+CL150+CL155+CL160+CL165+CL170+CL175+CL180+CL185</f>
        <v>0</v>
      </c>
      <c r="CM94" s="198">
        <f>CM95+CM100+CM105+CM110+CM115+CM120+CM125+CM130+CM135+CM140+CM145+CM150+CM155+CM160+CM165+CM170+CM175+CM180+CM185</f>
        <v>0</v>
      </c>
      <c r="CN94" s="198">
        <v>0</v>
      </c>
      <c r="CO94" s="198">
        <f>CO95+CO100+CO105+CO110+CO115+CO120+CO125+CO130+CO135+CO140+CO145+CO150+CO155+CO160+CO165+CO170+CO175+CO180+CO185</f>
        <v>458</v>
      </c>
      <c r="CP94" s="198">
        <f>CP95+CP100+CP105+CP110+CP115+CP120+CP125+CP130+CP135+CP140+CP145+CP150+CP155+CP160+CP165+CP170+CP175+CP180+CP185</f>
        <v>458</v>
      </c>
      <c r="CQ94" s="198">
        <f>CP94/CO94*100</f>
        <v>100</v>
      </c>
      <c r="CR94" s="198">
        <f>CR95+CR100+CR105+CR110+CR115+CR120+CR125+CR130+CR135+CR140+CR145+CR150+CR155+CR160+CR165+CR170+CR175+CR180+CR185</f>
        <v>112</v>
      </c>
      <c r="CS94" s="198">
        <f>CS95+CS100+CS105+CS110+CS115+CS120+CS125+CS130+CS135+CS140+CS145+CS150+CS155+CS160+CS165+CS170+CS175+CS180+CS185</f>
        <v>112</v>
      </c>
      <c r="CT94" s="198">
        <f>CS94/CR94*100</f>
        <v>100</v>
      </c>
      <c r="CU94" s="198">
        <f>CU95+CU100+CU105+CU110+CU115+CU120+CU125+CU130+CU135+CU140+CU145+CU150+CU155+CU160+CU165+CU170+CU175+CU180+CU185</f>
        <v>442</v>
      </c>
      <c r="CV94" s="198">
        <f>CV95+CV100+CV105+CV110+CV115+CV120+CV125+CV130+CV135+CV140+CV145+CV150+CV155+CV160+CV165+CV170+CV175+CV180+CV185</f>
        <v>442</v>
      </c>
      <c r="CW94" s="198">
        <f>CV94/CU94*100</f>
        <v>100</v>
      </c>
      <c r="CX94" s="198">
        <f>CX95+CX100+CX105+CX110+CX115+CX120+CX125+CX130+CX135+CX140+CX145+CX150+CX155+CX160+CX165+CX170+CX175+CX180+CX185</f>
        <v>124</v>
      </c>
      <c r="CY94" s="198">
        <f>CY95+CY100+CY105+CY110+CY115+CY120+CY125+CY130+CY135+CY140+CY145+CY150+CY155+CY160+CY165+CY170+CY175+CY180+CY185</f>
        <v>124</v>
      </c>
      <c r="CZ94" s="198">
        <f>CY94/CX94*100</f>
        <v>100</v>
      </c>
      <c r="DA94" s="198">
        <f>DA95+DA100+DA105+DA110+DA115+DA120+DA125+DA130+DA135+DA140+DA145+DA150+DA155+DA160+DA165+DA170+DA175+DA180+DA185</f>
        <v>0</v>
      </c>
      <c r="DB94" s="198">
        <f>DB95+DB100+DB105+DB110+DB115+DB120+DB125+DB130+DB135+DB140+DB145+DB150+DB155+DB160+DB165+DB170+DB175+DB180+DB185</f>
        <v>0</v>
      </c>
      <c r="DC94" s="198">
        <v>0</v>
      </c>
      <c r="DD94" s="198">
        <f>DD95+DD100+DD105+DD110+DD115+DD120+DD125+DD130+DD135+DD140+DD145+DD150+DD155+DD160+DD165+DD170+DD175+DD180+DD185</f>
        <v>81</v>
      </c>
      <c r="DE94" s="198">
        <f>DE95+DE100+DE105+DE110+DE115+DE120+DE125+DE130+DE135+DE140+DE145+DE150+DE155+DE160+DE165+DE170+DE175+DE180+DE185</f>
        <v>81</v>
      </c>
      <c r="DF94" s="198">
        <f>DE94/DD94*100</f>
        <v>100</v>
      </c>
      <c r="DG94" s="198">
        <f>DG95+DG100+DG105+DG110+DG115+DG120+DG125+DG130+DG135+DG140+DG145+DG150+DG155+DG160+DG165+DG170+DG175+DG180+DG185</f>
        <v>165</v>
      </c>
      <c r="DH94" s="198">
        <f>DH95+DH100+DH105+DH110+DH115+DH120+DH125+DH130+DH135+DH140+DH145+DH150+DH155+DH160+DH165+DH170+DH175+DH180+DH185</f>
        <v>165</v>
      </c>
      <c r="DI94" s="198">
        <f>DH94/DG94*100</f>
        <v>100</v>
      </c>
      <c r="DJ94" s="198">
        <f>DJ95+DJ100+DJ105+DJ110+DJ115+DJ120+DJ125+DJ130+DJ135+DJ140+DJ145+DJ150+DJ155+DJ160+DJ165+DJ170+DJ175+DJ180+DJ185</f>
        <v>37</v>
      </c>
      <c r="DK94" s="198">
        <f>DK95+DK100+DK105+DK110+DK115+DK120+DK125+DK130+DK135+DK140+DK145+DK150+DK155+DK160+DK165+DK170+DK175+DK180+DK185</f>
        <v>37</v>
      </c>
      <c r="DL94" s="198">
        <f>DK94/DJ94*100</f>
        <v>100</v>
      </c>
      <c r="DM94" s="198">
        <f>DM95+DM100+DM105+DM110+DM115+DM120+DM125+DM130+DM135+DM140+DM145+DM150+DM155+DM160+DM165+DM170+DM175+DM180+DM185</f>
        <v>15</v>
      </c>
      <c r="DN94" s="198">
        <f>DN95+DN100+DN105+DN110+DN115+DN120+DN125+DN130+DN135+DN140+DN145+DN150+DN155+DN160+DN165+DN170+DN175+DN180+DN185</f>
        <v>15</v>
      </c>
      <c r="DO94" s="198">
        <f>DN94/DM94*100</f>
        <v>100</v>
      </c>
      <c r="DP94" s="198">
        <f>DP95+DP100+DP105+DP110+DP115+DP120+DP125+DP130+DP135+DP140+DP145+DP150+DP155+DP160+DP165+DP170+DP175+DP180+DP185</f>
        <v>26</v>
      </c>
      <c r="DQ94" s="198">
        <f>DQ95+DQ100+DQ105+DQ110+DQ115+DQ120+DQ125+DQ130+DQ135+DQ140+DQ145+DQ150+DQ155+DQ160+DQ165+DQ170+DQ175+DQ180+DQ185</f>
        <v>26</v>
      </c>
      <c r="DR94" s="198">
        <f>DQ94/DP94*100</f>
        <v>100</v>
      </c>
      <c r="DS94" s="198">
        <f>DS95+DS100+DS105+DS110+DS115+DS120+DS125+DS130+DS135+DS140+DS145+DS150+DS155+DS160+DS165+DS170+DS175+DS180+DS185</f>
        <v>283</v>
      </c>
      <c r="DT94" s="198">
        <f>DT95+DT100+DT105+DT110+DT115+DT120+DT125+DT130+DT135+DT140+DT145+DT150+DT155+DT160+DT165+DT170+DT175+DT180+DT185</f>
        <v>283</v>
      </c>
      <c r="DU94" s="198">
        <f>DT94/DS94*100</f>
        <v>100</v>
      </c>
      <c r="DV94" s="198">
        <f>DV95+DV100+DV105+DV110+DV115+DV120+DV125+DV130+DV135+DV140+DV145+DV150+DV155+DV160+DV165+DV170+DV175+DV180+DV185</f>
        <v>60</v>
      </c>
      <c r="DW94" s="198">
        <f>DW95+DW100+DW105+DW110+DW115+DW120+DW125+DW130+DW135+DW140+DW145+DW150+DW155+DW160+DW165+DW170+DW175+DW180+DW185</f>
        <v>60</v>
      </c>
      <c r="DX94" s="198">
        <f>DW94/DV94*100</f>
        <v>100</v>
      </c>
      <c r="DY94" s="198">
        <f>DY95+DY100+DY105+DY110+DY115+DY120+DY125+DY130+DY135+DY140+DY145+DY150+DY155+DY160+DY165+DY170+DY175+DY180+DY185</f>
        <v>98</v>
      </c>
      <c r="DZ94" s="198">
        <f>DZ95+DZ100+DZ105+DZ110+DZ115+DZ120+DZ125+DZ130+DZ135+DZ140+DZ145+DZ150+DZ155+DZ160+DZ165+DZ170+DZ175+DZ180+DZ185</f>
        <v>98</v>
      </c>
      <c r="EA94" s="198">
        <f>DZ94/DY94*100</f>
        <v>100</v>
      </c>
      <c r="EB94" s="198">
        <f>EB95+EB100+EB105+EB110+EB115+EB120+EB125+EB130+EB135+EB140+EB145+EB150+EB155+EB160+EB165+EB170+EB175+EB180+EB185</f>
        <v>62</v>
      </c>
      <c r="EC94" s="198">
        <f>EC95+EC100+EC105+EC110+EC115+EC120+EC125+EC130+EC135+EC140+EC145+EC150+EC155+EC160+EC165+EC170+EC175+EC180+EC185</f>
        <v>62</v>
      </c>
      <c r="ED94" s="198">
        <f>EC94/EB94*100</f>
        <v>100</v>
      </c>
      <c r="EE94" s="198">
        <f>EE95+EE100+EE105+EE110+EE115+EE120+EE125+EE130+EE135+EE140+EE145+EE150+EE155+EE160+EE165+EE170+EE175+EE180+EE185</f>
        <v>0</v>
      </c>
      <c r="EF94" s="198">
        <f>EF95+EF100+EF105+EF110+EF115+EF120+EF125+EF130+EF135+EF140+EF145+EF150+EF155+EF160+EF165+EF170+EF175+EF180+EF185</f>
        <v>0</v>
      </c>
      <c r="EG94" s="198">
        <v>0</v>
      </c>
      <c r="EH94" s="198">
        <f>EH95+EH100+EH105+EH110+EH115+EH120+EH125+EH130+EH135+EH140+EH145+EH150+EH155+EH160+EH165+EH170+EH175+EH180+EH185</f>
        <v>166</v>
      </c>
      <c r="EI94" s="198">
        <f>EI95+EI100+EI105+EI110+EI115+EI120+EI125+EI130+EI135+EI140+EI145+EI150+EI155+EI160+EI165+EI170+EI175+EI180+EI185</f>
        <v>166</v>
      </c>
      <c r="EJ94" s="198">
        <f>EI94/EH94*100</f>
        <v>100</v>
      </c>
      <c r="EK94" s="198">
        <f>EK95+EK100+EK105+EK110+EK115+EK120+EK125+EK130+EK135+EK140+EK145+EK150+EK155+EK160+EK165+EK170+EK175+EK180+EK185</f>
        <v>80</v>
      </c>
      <c r="EL94" s="198">
        <f>EL95+EL100+EL105+EL110+EL115+EL120+EL125+EL130+EL135+EL140+EL145+EL150+EL155+EL160+EL165+EL170+EL175+EL180+EL185</f>
        <v>80</v>
      </c>
      <c r="EM94" s="198">
        <f>EL94/EK94*100</f>
        <v>100</v>
      </c>
      <c r="EN94" s="198">
        <f>EN95+EN100+EN105+EN110+EN115+EN120+EN125+EN130+EN135+EN140+EN145+EN150+EN155+EN160+EN165+EN170+EN175+EN180+EN185</f>
        <v>0</v>
      </c>
      <c r="EO94" s="198">
        <f>EO95+EO100+EO105+EO110+EO115+EO120+EO125+EO130+EO135+EO140+EO145+EO150+EO155+EO160+EO165+EO170+EO175+EO180+EO185</f>
        <v>0</v>
      </c>
      <c r="EP94" s="198">
        <v>0</v>
      </c>
      <c r="EQ94" s="198">
        <f>EQ95+EQ100+EQ105+EQ110+EQ115+EQ120+EQ125+EQ130+EQ135+EQ140+EQ145+EQ150+EQ155+EQ160+EQ165+EQ170+EQ175+EQ180+EQ185</f>
        <v>636</v>
      </c>
      <c r="ER94" s="198">
        <f>ER95+ER100+ER105+ER110+ER115+ER120+ER125+ER130+ER135+ER140+ER145+ER150+ER155+ER160+ER165+ER170+ER175+ER180+ER185</f>
        <v>636</v>
      </c>
      <c r="ES94" s="198">
        <f>ER94/EQ94*100</f>
        <v>100</v>
      </c>
      <c r="ET94" s="198">
        <f>ET95+ET100+ET105+ET110+ET115+ET120+ET125+ET130+ET135+ET140+ET145+ET150+ET155+ET160+ET165+ET170+ET175+ET180+ET185</f>
        <v>24</v>
      </c>
      <c r="EU94" s="198">
        <f>EU95+EU100+EU105+EU110+EU115+EU120+EU125+EU130+EU135+EU140+EU145+EU150+EU155+EU160+EU165+EU170+EU175+EU180+EU185</f>
        <v>24</v>
      </c>
      <c r="EV94" s="198">
        <f>EU94/ET94*100</f>
        <v>100</v>
      </c>
      <c r="EW94" s="198">
        <f>EW95+EW100+EW105+EW110+EW115+EW120+EW125+EW130+EW135+EW140+EW145+EW150+EW155+EW160+EW165+EW170+EW175+EW180+EW185</f>
        <v>0</v>
      </c>
      <c r="EX94" s="198">
        <f>EX95+EX100+EX105+EX110+EX115+EX120+EX125+EX130+EX135+EX140+EX145+EX150+EX155+EX160+EX165+EX170+EX175+EX180+EX185</f>
        <v>0</v>
      </c>
      <c r="EY94" s="198">
        <v>0</v>
      </c>
      <c r="EZ94" s="198">
        <f>EZ95+EZ100+EZ105+EZ110+EZ115+EZ120+EZ125+EZ130+EZ135+EZ140+EZ145+EZ150+EZ155+EZ160+EZ165+EZ170+EZ175+EZ180+EZ185</f>
        <v>0</v>
      </c>
      <c r="FA94" s="198">
        <f>FA95+FA100+FA105+FA110+FA115+FA120+FA125+FA130+FA135+FA140+FA145+FA150+FA155+FA160+FA165+FA170+FA175+FA180+FA185</f>
        <v>0</v>
      </c>
      <c r="FB94" s="198">
        <v>0</v>
      </c>
      <c r="FC94" s="198">
        <f>FC95+FC100+FC105+FC110+FC115+FC120+FC125+FC130+FC135+FC140+FC145+FC150+FC155+FC160+FC165+FC170+FC175+FC180+FC185</f>
        <v>256</v>
      </c>
      <c r="FD94" s="198">
        <f>FD95+FD100+FD105+FD110+FD115+FD120+FD125+FD130+FD135+FD140+FD145+FD150+FD155+FD160+FD165+FD170+FD175+FD180+FD185</f>
        <v>256</v>
      </c>
      <c r="FE94" s="198">
        <f>FD94/FC94*100</f>
        <v>100</v>
      </c>
      <c r="FF94" s="198">
        <f>FF95+FF100+FF105+FF110+FF115+FF120+FF125+FF130+FF135+FF140+FF145+FF150+FF155+FF160+FF165+FF170+FF175+FF180+FF185</f>
        <v>2579</v>
      </c>
      <c r="FG94" s="198">
        <f>FG95+FG100+FG105+FG110+FG115+FG120+FG125+FG130+FG135+FG140+FG145+FG150+FG155+FG160+FG165+FG170+FG175+FG180+FG185</f>
        <v>2579</v>
      </c>
      <c r="FH94" s="148">
        <v>1</v>
      </c>
      <c r="FI94" s="215">
        <f>FF94+FC94+EZ94+EW94+ET94+EQ94+EN94+EK94+EH94+EE94+EB94+DY94+DV94+DS94+DP94+DM94+DJ94+DG94+DD94+DA94+CX94+CU94+CR94+CO94+CL94+CI94+CF94+CC94+BZ94+BW94+BT94+BQ94+BN94+BK94+BH94+BE94+BB94+AY94+AV94+AS94+AP94+AM94+AJ94+AG94+AD94+AA94+X94+U94+R94+O94+L94+I94+F94+C94</f>
        <v>8398</v>
      </c>
      <c r="FJ94" s="215">
        <f t="shared" si="103"/>
        <v>8398</v>
      </c>
      <c r="FK94" s="148">
        <f>FJ94/FI94*100%</f>
        <v>1</v>
      </c>
      <c r="FL94" s="223"/>
      <c r="FM94" s="223"/>
      <c r="FN94" s="223"/>
      <c r="FO94" s="223"/>
      <c r="FP94" s="223"/>
      <c r="FQ94" s="223"/>
      <c r="FR94" s="223"/>
      <c r="FS94" s="223"/>
      <c r="FT94" s="223"/>
      <c r="FU94" s="223"/>
      <c r="FV94" s="223"/>
      <c r="FW94" s="223"/>
      <c r="FX94" s="223"/>
      <c r="FY94" s="223"/>
      <c r="FZ94" s="223"/>
      <c r="GA94" s="223"/>
      <c r="GB94" s="223"/>
      <c r="GC94" s="223"/>
      <c r="GD94" s="223"/>
      <c r="GE94" s="223"/>
      <c r="GF94" s="223"/>
      <c r="GG94" s="223"/>
      <c r="GH94" s="223"/>
      <c r="GI94" s="223"/>
      <c r="GJ94" s="223"/>
      <c r="GK94" s="223"/>
      <c r="GL94" s="223"/>
      <c r="GM94" s="223"/>
      <c r="GN94" s="223"/>
      <c r="GO94" s="223"/>
      <c r="GP94" s="223"/>
      <c r="GQ94" s="223"/>
      <c r="GR94" s="223"/>
      <c r="GS94" s="223"/>
      <c r="GT94" s="223"/>
      <c r="GU94" s="223"/>
      <c r="GV94" s="223"/>
      <c r="GW94" s="223"/>
      <c r="GX94" s="223"/>
      <c r="GY94" s="223"/>
      <c r="GZ94" s="223"/>
      <c r="HA94" s="223"/>
      <c r="HB94" s="223"/>
      <c r="HC94" s="223"/>
      <c r="HD94" s="223"/>
      <c r="HE94" s="223"/>
      <c r="HF94" s="223"/>
      <c r="HG94" s="223"/>
      <c r="HH94" s="223"/>
      <c r="HI94" s="223"/>
      <c r="HJ94" s="223"/>
      <c r="HK94" s="223"/>
      <c r="HL94" s="223"/>
      <c r="HM94" s="223"/>
      <c r="HN94" s="223"/>
      <c r="HO94" s="223"/>
      <c r="HP94" s="223"/>
      <c r="HQ94" s="223"/>
      <c r="HR94" s="223"/>
      <c r="HS94" s="223"/>
      <c r="HT94" s="223"/>
      <c r="HU94" s="223"/>
      <c r="HV94" s="223"/>
      <c r="HW94" s="223"/>
      <c r="HX94" s="223"/>
      <c r="HY94" s="223"/>
      <c r="HZ94" s="223"/>
      <c r="IA94" s="223"/>
      <c r="IB94" s="223"/>
      <c r="IC94" s="223"/>
      <c r="ID94" s="223"/>
      <c r="IE94" s="223"/>
      <c r="IF94" s="223"/>
      <c r="IG94" s="223"/>
      <c r="IH94" s="223"/>
      <c r="II94" s="223"/>
      <c r="IJ94" s="223"/>
      <c r="IK94" s="223"/>
      <c r="IL94" s="223"/>
      <c r="IM94" s="223"/>
      <c r="IN94" s="223"/>
      <c r="IO94" s="223"/>
      <c r="IP94" s="223"/>
      <c r="IQ94" s="223"/>
      <c r="IR94" s="223"/>
      <c r="IS94" s="223"/>
      <c r="IT94" s="223"/>
      <c r="IU94" s="223"/>
      <c r="IV94" s="223"/>
      <c r="IW94" s="223"/>
      <c r="IX94" s="223"/>
      <c r="IY94" s="223"/>
      <c r="IZ94" s="223"/>
      <c r="JA94" s="223"/>
      <c r="JB94" s="223"/>
      <c r="JC94" s="223"/>
      <c r="JD94" s="223"/>
      <c r="JE94" s="223"/>
      <c r="JF94" s="223"/>
      <c r="JG94" s="223"/>
      <c r="JH94" s="223"/>
      <c r="JI94" s="223"/>
      <c r="JJ94" s="223"/>
      <c r="JK94" s="223"/>
      <c r="JL94" s="223"/>
      <c r="JM94" s="223"/>
      <c r="JN94" s="223"/>
      <c r="JO94" s="223"/>
      <c r="JP94" s="223"/>
      <c r="JQ94" s="223"/>
      <c r="JR94" s="223"/>
      <c r="JS94" s="223"/>
      <c r="JT94" s="223"/>
      <c r="JU94" s="223"/>
      <c r="JV94" s="223"/>
      <c r="JW94" s="223"/>
      <c r="JX94" s="223"/>
      <c r="JY94" s="223"/>
      <c r="JZ94" s="223"/>
      <c r="KA94" s="223"/>
      <c r="KB94" s="223"/>
      <c r="KC94" s="223"/>
      <c r="KD94" s="223"/>
      <c r="KE94" s="223"/>
      <c r="KF94" s="223"/>
      <c r="KG94" s="223"/>
      <c r="KH94" s="223"/>
      <c r="KI94" s="223"/>
      <c r="KJ94" s="223"/>
      <c r="KK94" s="223"/>
      <c r="KL94" s="223"/>
      <c r="KM94" s="223"/>
      <c r="KN94" s="223"/>
      <c r="KO94" s="223"/>
      <c r="KP94" s="223"/>
      <c r="KQ94" s="223"/>
      <c r="KR94" s="223"/>
      <c r="KS94" s="223"/>
      <c r="KT94" s="223"/>
      <c r="KU94" s="223"/>
    </row>
    <row r="95" spans="1:307" s="141" customFormat="1" ht="15.75" x14ac:dyDescent="0.25">
      <c r="A95" s="138" t="s">
        <v>82</v>
      </c>
      <c r="B95" s="139" t="s">
        <v>13</v>
      </c>
      <c r="C95" s="199">
        <f>SUM(C96:C99)</f>
        <v>0</v>
      </c>
      <c r="D95" s="199">
        <f t="shared" ref="D95:BO95" si="104">SUM(D96:D99)</f>
        <v>0</v>
      </c>
      <c r="E95" s="199"/>
      <c r="F95" s="199">
        <f t="shared" si="104"/>
        <v>0</v>
      </c>
      <c r="G95" s="199">
        <f t="shared" si="104"/>
        <v>0</v>
      </c>
      <c r="H95" s="199"/>
      <c r="I95" s="199">
        <f t="shared" si="104"/>
        <v>0</v>
      </c>
      <c r="J95" s="199">
        <f t="shared" si="104"/>
        <v>0</v>
      </c>
      <c r="K95" s="199"/>
      <c r="L95" s="199">
        <f t="shared" si="104"/>
        <v>0</v>
      </c>
      <c r="M95" s="199">
        <f t="shared" si="104"/>
        <v>0</v>
      </c>
      <c r="N95" s="199"/>
      <c r="O95" s="199">
        <f t="shared" si="104"/>
        <v>0</v>
      </c>
      <c r="P95" s="199">
        <f t="shared" si="104"/>
        <v>0</v>
      </c>
      <c r="Q95" s="199"/>
      <c r="R95" s="199">
        <f t="shared" si="104"/>
        <v>0</v>
      </c>
      <c r="S95" s="199">
        <f t="shared" si="104"/>
        <v>0</v>
      </c>
      <c r="T95" s="199"/>
      <c r="U95" s="199">
        <f t="shared" si="104"/>
        <v>0</v>
      </c>
      <c r="V95" s="199">
        <f t="shared" si="104"/>
        <v>0</v>
      </c>
      <c r="W95" s="199"/>
      <c r="X95" s="199">
        <f t="shared" si="104"/>
        <v>0</v>
      </c>
      <c r="Y95" s="199">
        <f t="shared" si="104"/>
        <v>0</v>
      </c>
      <c r="Z95" s="199"/>
      <c r="AA95" s="199">
        <f t="shared" si="104"/>
        <v>0</v>
      </c>
      <c r="AB95" s="199">
        <f t="shared" si="104"/>
        <v>0</v>
      </c>
      <c r="AC95" s="199"/>
      <c r="AD95" s="199">
        <f t="shared" si="104"/>
        <v>0</v>
      </c>
      <c r="AE95" s="199">
        <f t="shared" si="104"/>
        <v>0</v>
      </c>
      <c r="AF95" s="199"/>
      <c r="AG95" s="199">
        <f t="shared" si="104"/>
        <v>0</v>
      </c>
      <c r="AH95" s="199">
        <f t="shared" si="104"/>
        <v>0</v>
      </c>
      <c r="AI95" s="199"/>
      <c r="AJ95" s="199">
        <f t="shared" si="104"/>
        <v>0</v>
      </c>
      <c r="AK95" s="199">
        <f t="shared" si="104"/>
        <v>0</v>
      </c>
      <c r="AL95" s="199"/>
      <c r="AM95" s="199">
        <f t="shared" si="104"/>
        <v>0</v>
      </c>
      <c r="AN95" s="199">
        <f t="shared" si="104"/>
        <v>0</v>
      </c>
      <c r="AO95" s="199"/>
      <c r="AP95" s="199">
        <f t="shared" si="104"/>
        <v>0</v>
      </c>
      <c r="AQ95" s="199">
        <f t="shared" si="104"/>
        <v>0</v>
      </c>
      <c r="AR95" s="199"/>
      <c r="AS95" s="199">
        <f t="shared" si="104"/>
        <v>16</v>
      </c>
      <c r="AT95" s="199">
        <f t="shared" si="104"/>
        <v>16</v>
      </c>
      <c r="AU95" s="199"/>
      <c r="AV95" s="199">
        <f t="shared" si="104"/>
        <v>0</v>
      </c>
      <c r="AW95" s="199">
        <f t="shared" si="104"/>
        <v>0</v>
      </c>
      <c r="AX95" s="199"/>
      <c r="AY95" s="199">
        <f t="shared" si="104"/>
        <v>0</v>
      </c>
      <c r="AZ95" s="199">
        <f t="shared" si="104"/>
        <v>0</v>
      </c>
      <c r="BA95" s="199"/>
      <c r="BB95" s="199">
        <f t="shared" si="104"/>
        <v>0</v>
      </c>
      <c r="BC95" s="199">
        <f t="shared" si="104"/>
        <v>0</v>
      </c>
      <c r="BD95" s="199"/>
      <c r="BE95" s="199">
        <f t="shared" si="104"/>
        <v>0</v>
      </c>
      <c r="BF95" s="199">
        <f t="shared" si="104"/>
        <v>0</v>
      </c>
      <c r="BG95" s="199"/>
      <c r="BH95" s="199">
        <f t="shared" si="104"/>
        <v>0</v>
      </c>
      <c r="BI95" s="199">
        <f t="shared" si="104"/>
        <v>0</v>
      </c>
      <c r="BJ95" s="199"/>
      <c r="BK95" s="199">
        <f t="shared" si="104"/>
        <v>0</v>
      </c>
      <c r="BL95" s="199">
        <f t="shared" si="104"/>
        <v>0</v>
      </c>
      <c r="BM95" s="199"/>
      <c r="BN95" s="199">
        <f t="shared" si="104"/>
        <v>15</v>
      </c>
      <c r="BO95" s="199">
        <f t="shared" si="104"/>
        <v>15</v>
      </c>
      <c r="BP95" s="199"/>
      <c r="BQ95" s="199">
        <f t="shared" ref="BQ95:DZ95" si="105">SUM(BQ96:BQ99)</f>
        <v>0</v>
      </c>
      <c r="BR95" s="199">
        <f t="shared" si="105"/>
        <v>0</v>
      </c>
      <c r="BS95" s="199"/>
      <c r="BT95" s="199">
        <f t="shared" si="105"/>
        <v>0</v>
      </c>
      <c r="BU95" s="199">
        <f t="shared" si="105"/>
        <v>0</v>
      </c>
      <c r="BV95" s="199"/>
      <c r="BW95" s="199">
        <f t="shared" si="105"/>
        <v>0</v>
      </c>
      <c r="BX95" s="199">
        <f t="shared" si="105"/>
        <v>0</v>
      </c>
      <c r="BY95" s="199"/>
      <c r="BZ95" s="199">
        <f t="shared" si="105"/>
        <v>0</v>
      </c>
      <c r="CA95" s="199">
        <f t="shared" si="105"/>
        <v>0</v>
      </c>
      <c r="CB95" s="199"/>
      <c r="CC95" s="199">
        <f t="shared" si="105"/>
        <v>0</v>
      </c>
      <c r="CD95" s="199">
        <f t="shared" si="105"/>
        <v>0</v>
      </c>
      <c r="CE95" s="199"/>
      <c r="CF95" s="199">
        <f t="shared" si="105"/>
        <v>0</v>
      </c>
      <c r="CG95" s="199">
        <f t="shared" si="105"/>
        <v>0</v>
      </c>
      <c r="CH95" s="199"/>
      <c r="CI95" s="199">
        <f t="shared" si="105"/>
        <v>0</v>
      </c>
      <c r="CJ95" s="199">
        <f t="shared" si="105"/>
        <v>0</v>
      </c>
      <c r="CK95" s="199"/>
      <c r="CL95" s="199">
        <f t="shared" si="105"/>
        <v>0</v>
      </c>
      <c r="CM95" s="199">
        <f t="shared" si="105"/>
        <v>0</v>
      </c>
      <c r="CN95" s="199"/>
      <c r="CO95" s="199">
        <f t="shared" si="105"/>
        <v>0</v>
      </c>
      <c r="CP95" s="199">
        <f t="shared" si="105"/>
        <v>0</v>
      </c>
      <c r="CQ95" s="199"/>
      <c r="CR95" s="199">
        <f t="shared" si="105"/>
        <v>56</v>
      </c>
      <c r="CS95" s="199">
        <f t="shared" si="105"/>
        <v>56</v>
      </c>
      <c r="CT95" s="199"/>
      <c r="CU95" s="199">
        <f t="shared" si="105"/>
        <v>0</v>
      </c>
      <c r="CV95" s="199">
        <f t="shared" si="105"/>
        <v>0</v>
      </c>
      <c r="CW95" s="199"/>
      <c r="CX95" s="199">
        <f t="shared" si="105"/>
        <v>124</v>
      </c>
      <c r="CY95" s="199">
        <f t="shared" si="105"/>
        <v>124</v>
      </c>
      <c r="CZ95" s="199"/>
      <c r="DA95" s="199">
        <f t="shared" si="105"/>
        <v>0</v>
      </c>
      <c r="DB95" s="199">
        <f t="shared" si="105"/>
        <v>0</v>
      </c>
      <c r="DC95" s="199"/>
      <c r="DD95" s="199">
        <f t="shared" si="105"/>
        <v>0</v>
      </c>
      <c r="DE95" s="199">
        <f t="shared" si="105"/>
        <v>0</v>
      </c>
      <c r="DF95" s="199"/>
      <c r="DG95" s="199">
        <f t="shared" si="105"/>
        <v>0</v>
      </c>
      <c r="DH95" s="199">
        <f t="shared" si="105"/>
        <v>0</v>
      </c>
      <c r="DI95" s="199"/>
      <c r="DJ95" s="199">
        <f t="shared" si="105"/>
        <v>13</v>
      </c>
      <c r="DK95" s="199">
        <f t="shared" si="105"/>
        <v>13</v>
      </c>
      <c r="DL95" s="199"/>
      <c r="DM95" s="199">
        <f t="shared" si="105"/>
        <v>0</v>
      </c>
      <c r="DN95" s="199">
        <f t="shared" si="105"/>
        <v>0</v>
      </c>
      <c r="DO95" s="199"/>
      <c r="DP95" s="199">
        <f t="shared" si="105"/>
        <v>0</v>
      </c>
      <c r="DQ95" s="199">
        <f t="shared" si="105"/>
        <v>0</v>
      </c>
      <c r="DR95" s="199"/>
      <c r="DS95" s="199">
        <f t="shared" si="105"/>
        <v>0</v>
      </c>
      <c r="DT95" s="199">
        <f t="shared" si="105"/>
        <v>0</v>
      </c>
      <c r="DU95" s="199"/>
      <c r="DV95" s="199">
        <f t="shared" si="105"/>
        <v>0</v>
      </c>
      <c r="DW95" s="199">
        <f t="shared" si="105"/>
        <v>0</v>
      </c>
      <c r="DX95" s="199"/>
      <c r="DY95" s="199">
        <f t="shared" si="105"/>
        <v>0</v>
      </c>
      <c r="DZ95" s="199">
        <f t="shared" si="105"/>
        <v>0</v>
      </c>
      <c r="EA95" s="199"/>
      <c r="EB95" s="199">
        <f t="shared" ref="EB95:FG95" si="106">SUM(EB96:EB99)</f>
        <v>0</v>
      </c>
      <c r="EC95" s="199">
        <f t="shared" si="106"/>
        <v>0</v>
      </c>
      <c r="ED95" s="199"/>
      <c r="EE95" s="199">
        <f t="shared" si="106"/>
        <v>0</v>
      </c>
      <c r="EF95" s="199">
        <f t="shared" si="106"/>
        <v>0</v>
      </c>
      <c r="EG95" s="199"/>
      <c r="EH95" s="199">
        <f t="shared" si="106"/>
        <v>0</v>
      </c>
      <c r="EI95" s="199">
        <f t="shared" si="106"/>
        <v>0</v>
      </c>
      <c r="EJ95" s="199"/>
      <c r="EK95" s="199">
        <f t="shared" si="106"/>
        <v>80</v>
      </c>
      <c r="EL95" s="199">
        <f t="shared" si="106"/>
        <v>80</v>
      </c>
      <c r="EM95" s="199"/>
      <c r="EN95" s="199">
        <f t="shared" si="106"/>
        <v>0</v>
      </c>
      <c r="EO95" s="199">
        <f t="shared" si="106"/>
        <v>0</v>
      </c>
      <c r="EP95" s="199"/>
      <c r="EQ95" s="199">
        <f t="shared" si="106"/>
        <v>0</v>
      </c>
      <c r="ER95" s="199">
        <f t="shared" si="106"/>
        <v>0</v>
      </c>
      <c r="ES95" s="199"/>
      <c r="ET95" s="199">
        <f t="shared" si="106"/>
        <v>0</v>
      </c>
      <c r="EU95" s="199">
        <f t="shared" si="106"/>
        <v>0</v>
      </c>
      <c r="EV95" s="199"/>
      <c r="EW95" s="199">
        <f t="shared" si="106"/>
        <v>0</v>
      </c>
      <c r="EX95" s="199">
        <f t="shared" si="106"/>
        <v>0</v>
      </c>
      <c r="EY95" s="199"/>
      <c r="EZ95" s="199">
        <f t="shared" si="106"/>
        <v>0</v>
      </c>
      <c r="FA95" s="199">
        <f t="shared" si="106"/>
        <v>0</v>
      </c>
      <c r="FB95" s="199"/>
      <c r="FC95" s="199">
        <f t="shared" si="106"/>
        <v>0</v>
      </c>
      <c r="FD95" s="199">
        <f t="shared" si="106"/>
        <v>0</v>
      </c>
      <c r="FE95" s="199">
        <f t="shared" si="106"/>
        <v>0</v>
      </c>
      <c r="FF95" s="199">
        <f t="shared" si="106"/>
        <v>132</v>
      </c>
      <c r="FG95" s="199">
        <f t="shared" si="106"/>
        <v>132</v>
      </c>
      <c r="FH95" s="140"/>
      <c r="FI95" s="181">
        <f t="shared" si="70"/>
        <v>436</v>
      </c>
      <c r="FJ95" s="181">
        <f t="shared" si="103"/>
        <v>436</v>
      </c>
      <c r="FK95" s="140"/>
      <c r="FL95" s="217"/>
      <c r="FM95" s="217"/>
      <c r="FN95" s="217"/>
      <c r="FO95" s="217"/>
      <c r="FP95" s="217"/>
      <c r="FQ95" s="217"/>
      <c r="FR95" s="217"/>
      <c r="FS95" s="217"/>
      <c r="FT95" s="217"/>
      <c r="FU95" s="217"/>
      <c r="FV95" s="217"/>
      <c r="FW95" s="217"/>
      <c r="FX95" s="217"/>
      <c r="FY95" s="217"/>
      <c r="FZ95" s="217"/>
      <c r="GA95" s="217"/>
      <c r="GB95" s="217"/>
      <c r="GC95" s="217"/>
      <c r="GD95" s="217"/>
      <c r="GE95" s="217"/>
      <c r="GF95" s="217"/>
      <c r="GG95" s="217"/>
      <c r="GH95" s="217"/>
      <c r="GI95" s="217"/>
      <c r="GJ95" s="217"/>
      <c r="GK95" s="217"/>
      <c r="GL95" s="217"/>
      <c r="GM95" s="217"/>
      <c r="GN95" s="217"/>
      <c r="GO95" s="217"/>
      <c r="GP95" s="217"/>
      <c r="GQ95" s="217"/>
      <c r="GR95" s="217"/>
      <c r="GS95" s="217"/>
      <c r="GT95" s="217"/>
      <c r="GU95" s="217"/>
      <c r="GV95" s="217"/>
      <c r="GW95" s="217"/>
      <c r="GX95" s="217"/>
      <c r="GY95" s="217"/>
      <c r="GZ95" s="217"/>
      <c r="HA95" s="217"/>
      <c r="HB95" s="217"/>
      <c r="HC95" s="217"/>
      <c r="HD95" s="217"/>
      <c r="HE95" s="217"/>
      <c r="HF95" s="217"/>
      <c r="HG95" s="217"/>
      <c r="HH95" s="217"/>
      <c r="HI95" s="217"/>
      <c r="HJ95" s="217"/>
      <c r="HK95" s="217"/>
      <c r="HL95" s="217"/>
      <c r="HM95" s="217"/>
      <c r="HN95" s="217"/>
      <c r="HO95" s="217"/>
      <c r="HP95" s="217"/>
      <c r="HQ95" s="217"/>
      <c r="HR95" s="217"/>
      <c r="HS95" s="217"/>
      <c r="HT95" s="217"/>
      <c r="HU95" s="217"/>
      <c r="HV95" s="217"/>
      <c r="HW95" s="217"/>
      <c r="HX95" s="217"/>
      <c r="HY95" s="217"/>
      <c r="HZ95" s="217"/>
      <c r="IA95" s="217"/>
      <c r="IB95" s="217"/>
      <c r="IC95" s="217"/>
      <c r="ID95" s="217"/>
      <c r="IE95" s="217"/>
      <c r="IF95" s="217"/>
      <c r="IG95" s="217"/>
      <c r="IH95" s="217"/>
      <c r="II95" s="217"/>
      <c r="IJ95" s="217"/>
      <c r="IK95" s="217"/>
      <c r="IL95" s="217"/>
      <c r="IM95" s="217"/>
      <c r="IN95" s="217"/>
      <c r="IO95" s="217"/>
      <c r="IP95" s="217"/>
      <c r="IQ95" s="217"/>
      <c r="IR95" s="217"/>
      <c r="IS95" s="217"/>
      <c r="IT95" s="217"/>
      <c r="IU95" s="217"/>
      <c r="IV95" s="217"/>
      <c r="IW95" s="217"/>
      <c r="IX95" s="217"/>
      <c r="IY95" s="217"/>
      <c r="IZ95" s="217"/>
      <c r="JA95" s="217"/>
      <c r="JB95" s="217"/>
      <c r="JC95" s="217"/>
      <c r="JD95" s="217"/>
      <c r="JE95" s="217"/>
      <c r="JF95" s="217"/>
      <c r="JG95" s="217"/>
      <c r="JH95" s="217"/>
      <c r="JI95" s="217"/>
      <c r="JJ95" s="217"/>
      <c r="JK95" s="217"/>
      <c r="JL95" s="217"/>
      <c r="JM95" s="217"/>
      <c r="JN95" s="217"/>
      <c r="JO95" s="217"/>
      <c r="JP95" s="217"/>
      <c r="JQ95" s="217"/>
      <c r="JR95" s="217"/>
      <c r="JS95" s="217"/>
      <c r="JT95" s="217"/>
      <c r="JU95" s="217"/>
      <c r="JV95" s="217"/>
      <c r="JW95" s="217"/>
      <c r="JX95" s="217"/>
      <c r="JY95" s="217"/>
      <c r="JZ95" s="217"/>
      <c r="KA95" s="217"/>
      <c r="KB95" s="217"/>
      <c r="KC95" s="217"/>
      <c r="KD95" s="217"/>
      <c r="KE95" s="217"/>
      <c r="KF95" s="217"/>
      <c r="KG95" s="217"/>
      <c r="KH95" s="217"/>
      <c r="KI95" s="217"/>
      <c r="KJ95" s="217"/>
      <c r="KK95" s="217"/>
      <c r="KL95" s="217"/>
      <c r="KM95" s="217"/>
      <c r="KN95" s="217"/>
      <c r="KO95" s="217"/>
      <c r="KP95" s="217"/>
      <c r="KQ95" s="217"/>
      <c r="KR95" s="217"/>
      <c r="KS95" s="217"/>
      <c r="KT95" s="217"/>
      <c r="KU95" s="217"/>
    </row>
    <row r="96" spans="1:307" ht="15.75" x14ac:dyDescent="0.25">
      <c r="A96" s="40" t="s">
        <v>200</v>
      </c>
      <c r="B96" s="41" t="s">
        <v>13</v>
      </c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185"/>
      <c r="Y96" s="186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186"/>
      <c r="BR96" s="186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29"/>
      <c r="CR96" s="29">
        <v>42</v>
      </c>
      <c r="CS96" s="29">
        <v>42</v>
      </c>
      <c r="CT96" s="29"/>
      <c r="CU96" s="29"/>
      <c r="CV96" s="29"/>
      <c r="CW96" s="29"/>
      <c r="CX96" s="29">
        <v>112</v>
      </c>
      <c r="CY96" s="29">
        <v>112</v>
      </c>
      <c r="CZ96" s="29"/>
      <c r="DA96" s="29"/>
      <c r="DB96" s="29"/>
      <c r="DC96" s="29"/>
      <c r="DD96" s="29"/>
      <c r="DE96" s="29"/>
      <c r="DF96" s="29"/>
      <c r="DG96" s="29"/>
      <c r="DH96" s="29"/>
      <c r="DI96" s="29"/>
      <c r="DJ96" s="29">
        <v>13</v>
      </c>
      <c r="DK96" s="29">
        <v>13</v>
      </c>
      <c r="DL96" s="29"/>
      <c r="DM96" s="29"/>
      <c r="DN96" s="29"/>
      <c r="DO96" s="29"/>
      <c r="DP96" s="29"/>
      <c r="DQ96" s="29"/>
      <c r="DR96" s="29"/>
      <c r="DS96" s="29"/>
      <c r="DT96" s="29"/>
      <c r="DU96" s="29"/>
      <c r="DV96" s="29"/>
      <c r="DW96" s="29"/>
      <c r="DX96" s="29"/>
      <c r="DY96" s="29"/>
      <c r="DZ96" s="29"/>
      <c r="EA96" s="29"/>
      <c r="EB96" s="29"/>
      <c r="EC96" s="29"/>
      <c r="ED96" s="29"/>
      <c r="EE96" s="29"/>
      <c r="EF96" s="29"/>
      <c r="EG96" s="29"/>
      <c r="EH96" s="29"/>
      <c r="EI96" s="29"/>
      <c r="EJ96" s="29"/>
      <c r="EK96" s="29">
        <v>80</v>
      </c>
      <c r="EL96" s="29">
        <v>80</v>
      </c>
      <c r="EM96" s="29"/>
      <c r="EN96" s="29"/>
      <c r="EO96" s="29"/>
      <c r="EP96" s="29"/>
      <c r="EQ96" s="29"/>
      <c r="ER96" s="29"/>
      <c r="ES96" s="29"/>
      <c r="ET96" s="29"/>
      <c r="EU96" s="29"/>
      <c r="EV96" s="29"/>
      <c r="EW96" s="29"/>
      <c r="EX96" s="29"/>
      <c r="EY96" s="29"/>
      <c r="EZ96" s="29"/>
      <c r="FA96" s="29"/>
      <c r="FB96" s="29"/>
      <c r="FC96" s="29"/>
      <c r="FD96" s="29"/>
      <c r="FE96" s="29"/>
      <c r="FF96" s="29">
        <v>33</v>
      </c>
      <c r="FG96" s="29">
        <v>33</v>
      </c>
      <c r="FH96" s="29"/>
      <c r="FI96" s="184">
        <f t="shared" si="70"/>
        <v>280</v>
      </c>
      <c r="FJ96" s="184">
        <f t="shared" si="103"/>
        <v>280</v>
      </c>
      <c r="FK96" s="29"/>
    </row>
    <row r="97" spans="1:307" ht="15.75" x14ac:dyDescent="0.25">
      <c r="A97" s="40" t="s">
        <v>199</v>
      </c>
      <c r="B97" s="41" t="s">
        <v>13</v>
      </c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185"/>
      <c r="Y97" s="186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>
        <v>16</v>
      </c>
      <c r="AT97" s="29">
        <v>16</v>
      </c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>
        <v>15</v>
      </c>
      <c r="BO97" s="29">
        <v>15</v>
      </c>
      <c r="BP97" s="29"/>
      <c r="BQ97" s="186"/>
      <c r="BR97" s="186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>
        <v>14</v>
      </c>
      <c r="CS97" s="29">
        <v>14</v>
      </c>
      <c r="CT97" s="29"/>
      <c r="CU97" s="29"/>
      <c r="CV97" s="29"/>
      <c r="CW97" s="29"/>
      <c r="CX97" s="29">
        <v>12</v>
      </c>
      <c r="CY97" s="29">
        <v>12</v>
      </c>
      <c r="CZ97" s="29"/>
      <c r="DA97" s="29"/>
      <c r="DB97" s="29"/>
      <c r="DC97" s="29"/>
      <c r="DD97" s="29"/>
      <c r="DE97" s="29"/>
      <c r="DF97" s="29"/>
      <c r="DG97" s="29"/>
      <c r="DH97" s="29"/>
      <c r="DI97" s="29"/>
      <c r="DJ97" s="29"/>
      <c r="DK97" s="29"/>
      <c r="DL97" s="29"/>
      <c r="DM97" s="29"/>
      <c r="DN97" s="29"/>
      <c r="DO97" s="29"/>
      <c r="DP97" s="29"/>
      <c r="DQ97" s="29"/>
      <c r="DR97" s="29"/>
      <c r="DS97" s="29"/>
      <c r="DT97" s="29"/>
      <c r="DU97" s="29"/>
      <c r="DV97" s="29"/>
      <c r="DW97" s="29"/>
      <c r="DX97" s="29"/>
      <c r="DY97" s="29"/>
      <c r="DZ97" s="29"/>
      <c r="EA97" s="29"/>
      <c r="EB97" s="29"/>
      <c r="EC97" s="29"/>
      <c r="ED97" s="29"/>
      <c r="EE97" s="29"/>
      <c r="EF97" s="29"/>
      <c r="EG97" s="29"/>
      <c r="EH97" s="29"/>
      <c r="EI97" s="29"/>
      <c r="EJ97" s="29"/>
      <c r="EK97" s="29"/>
      <c r="EL97" s="29"/>
      <c r="EM97" s="29"/>
      <c r="EN97" s="29"/>
      <c r="EO97" s="29"/>
      <c r="EP97" s="29"/>
      <c r="EQ97" s="29"/>
      <c r="ER97" s="29"/>
      <c r="ES97" s="29"/>
      <c r="ET97" s="29"/>
      <c r="EU97" s="29"/>
      <c r="EV97" s="29"/>
      <c r="EW97" s="29"/>
      <c r="EX97" s="29"/>
      <c r="EY97" s="29"/>
      <c r="EZ97" s="29"/>
      <c r="FA97" s="29"/>
      <c r="FB97" s="29"/>
      <c r="FC97" s="29"/>
      <c r="FD97" s="29"/>
      <c r="FE97" s="29"/>
      <c r="FF97" s="29">
        <v>99</v>
      </c>
      <c r="FG97" s="29">
        <v>99</v>
      </c>
      <c r="FH97" s="29"/>
      <c r="FI97" s="184">
        <f t="shared" si="70"/>
        <v>156</v>
      </c>
      <c r="FJ97" s="184">
        <f t="shared" si="103"/>
        <v>156</v>
      </c>
      <c r="FK97" s="29"/>
    </row>
    <row r="98" spans="1:307" ht="15.75" x14ac:dyDescent="0.25">
      <c r="A98" s="40" t="s">
        <v>63</v>
      </c>
      <c r="B98" s="41" t="s">
        <v>13</v>
      </c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185"/>
      <c r="Y98" s="186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186"/>
      <c r="BR98" s="186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  <c r="CU98" s="29"/>
      <c r="CV98" s="29"/>
      <c r="CW98" s="29"/>
      <c r="CX98" s="29"/>
      <c r="CY98" s="29"/>
      <c r="CZ98" s="29"/>
      <c r="DA98" s="29"/>
      <c r="DB98" s="29"/>
      <c r="DC98" s="29"/>
      <c r="DD98" s="29"/>
      <c r="DE98" s="29"/>
      <c r="DF98" s="29"/>
      <c r="DG98" s="29"/>
      <c r="DH98" s="29"/>
      <c r="DI98" s="29"/>
      <c r="DJ98" s="29"/>
      <c r="DK98" s="29"/>
      <c r="DL98" s="29"/>
      <c r="DM98" s="29"/>
      <c r="DN98" s="29"/>
      <c r="DO98" s="29"/>
      <c r="DP98" s="29"/>
      <c r="DQ98" s="29"/>
      <c r="DR98" s="29"/>
      <c r="DS98" s="29"/>
      <c r="DT98" s="29"/>
      <c r="DU98" s="29"/>
      <c r="DV98" s="29"/>
      <c r="DW98" s="29"/>
      <c r="DX98" s="29"/>
      <c r="DY98" s="29"/>
      <c r="DZ98" s="29"/>
      <c r="EA98" s="29"/>
      <c r="EB98" s="29"/>
      <c r="EC98" s="29"/>
      <c r="ED98" s="29"/>
      <c r="EE98" s="29"/>
      <c r="EF98" s="29"/>
      <c r="EG98" s="29"/>
      <c r="EH98" s="29"/>
      <c r="EI98" s="29"/>
      <c r="EJ98" s="29"/>
      <c r="EK98" s="29"/>
      <c r="EL98" s="29"/>
      <c r="EM98" s="29"/>
      <c r="EN98" s="29"/>
      <c r="EO98" s="29"/>
      <c r="EP98" s="29"/>
      <c r="EQ98" s="29"/>
      <c r="ER98" s="29"/>
      <c r="ES98" s="29"/>
      <c r="ET98" s="29"/>
      <c r="EU98" s="29"/>
      <c r="EV98" s="29"/>
      <c r="EW98" s="29"/>
      <c r="EX98" s="29"/>
      <c r="EY98" s="29"/>
      <c r="EZ98" s="29"/>
      <c r="FA98" s="29"/>
      <c r="FB98" s="29"/>
      <c r="FC98" s="29"/>
      <c r="FD98" s="29"/>
      <c r="FE98" s="29"/>
      <c r="FF98" s="29"/>
      <c r="FG98" s="29"/>
      <c r="FH98" s="29"/>
      <c r="FI98" s="184">
        <f t="shared" si="70"/>
        <v>0</v>
      </c>
      <c r="FJ98" s="184">
        <f t="shared" si="103"/>
        <v>0</v>
      </c>
      <c r="FK98" s="29"/>
    </row>
    <row r="99" spans="1:307" ht="15.75" x14ac:dyDescent="0.25">
      <c r="A99" s="40" t="s">
        <v>78</v>
      </c>
      <c r="B99" s="41" t="s">
        <v>13</v>
      </c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185"/>
      <c r="S99" s="186"/>
      <c r="T99" s="29"/>
      <c r="U99" s="29"/>
      <c r="V99" s="29"/>
      <c r="W99" s="29"/>
      <c r="X99" s="185"/>
      <c r="Y99" s="186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186"/>
      <c r="BR99" s="186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  <c r="CR99" s="29"/>
      <c r="CS99" s="29"/>
      <c r="CT99" s="29"/>
      <c r="CU99" s="29"/>
      <c r="CV99" s="29"/>
      <c r="CW99" s="29"/>
      <c r="CX99" s="29"/>
      <c r="CY99" s="29"/>
      <c r="CZ99" s="29"/>
      <c r="DA99" s="29"/>
      <c r="DB99" s="29"/>
      <c r="DC99" s="29"/>
      <c r="DD99" s="29"/>
      <c r="DE99" s="29"/>
      <c r="DF99" s="29"/>
      <c r="DG99" s="29"/>
      <c r="DH99" s="29"/>
      <c r="DI99" s="29"/>
      <c r="DJ99" s="29"/>
      <c r="DK99" s="29"/>
      <c r="DL99" s="29"/>
      <c r="DM99" s="29"/>
      <c r="DN99" s="29"/>
      <c r="DO99" s="29"/>
      <c r="DP99" s="29"/>
      <c r="DQ99" s="29"/>
      <c r="DR99" s="29"/>
      <c r="DS99" s="29"/>
      <c r="DT99" s="29"/>
      <c r="DU99" s="29"/>
      <c r="DV99" s="29"/>
      <c r="DW99" s="29"/>
      <c r="DX99" s="29"/>
      <c r="DY99" s="29"/>
      <c r="DZ99" s="29"/>
      <c r="EA99" s="29"/>
      <c r="EB99" s="29"/>
      <c r="EC99" s="29"/>
      <c r="ED99" s="29"/>
      <c r="EE99" s="29"/>
      <c r="EF99" s="29"/>
      <c r="EG99" s="29"/>
      <c r="EH99" s="29"/>
      <c r="EI99" s="29"/>
      <c r="EJ99" s="29"/>
      <c r="EK99" s="29"/>
      <c r="EL99" s="29"/>
      <c r="EM99" s="29"/>
      <c r="EN99" s="29"/>
      <c r="EO99" s="29"/>
      <c r="EP99" s="29"/>
      <c r="EQ99" s="29"/>
      <c r="ER99" s="29"/>
      <c r="ES99" s="29"/>
      <c r="ET99" s="29"/>
      <c r="EU99" s="29"/>
      <c r="EV99" s="29"/>
      <c r="EW99" s="29"/>
      <c r="EX99" s="29"/>
      <c r="EY99" s="29"/>
      <c r="EZ99" s="29"/>
      <c r="FA99" s="29"/>
      <c r="FB99" s="29"/>
      <c r="FC99" s="29"/>
      <c r="FD99" s="29"/>
      <c r="FE99" s="29"/>
      <c r="FF99" s="29"/>
      <c r="FG99" s="29"/>
      <c r="FH99" s="29"/>
      <c r="FI99" s="184">
        <f t="shared" ref="FI99:FI162" si="107">FF99+FC99+EZ99+EW99+ET99+EQ99+EN99+EK99+EH99+EE99+EB99+DY99+DV99+DS99+DP99+DM99+DJ99+DG99+DD99+DA99+CX99+CU99+CR99+CO99+CL99+CI99+CF99+CC99+BZ99+BW99+BT99+BQ99+BN99+BK99+BH99+BE99+BB99+AY99+AV99+AS99+AP99+AM99+AJ99+AG99+AD99+AA99+X99+U99+R99+O99+L99+I99+F99+C99</f>
        <v>0</v>
      </c>
      <c r="FJ99" s="184">
        <f t="shared" si="103"/>
        <v>0</v>
      </c>
      <c r="FK99" s="29"/>
    </row>
    <row r="100" spans="1:307" s="141" customFormat="1" ht="15.75" x14ac:dyDescent="0.25">
      <c r="A100" s="138" t="s">
        <v>83</v>
      </c>
      <c r="B100" s="139" t="s">
        <v>13</v>
      </c>
      <c r="C100" s="199">
        <f>SUM(C101:C104)</f>
        <v>0</v>
      </c>
      <c r="D100" s="199">
        <f t="shared" ref="D100:BO100" si="108">SUM(D101:D104)</f>
        <v>0</v>
      </c>
      <c r="E100" s="199"/>
      <c r="F100" s="199">
        <f t="shared" si="108"/>
        <v>0</v>
      </c>
      <c r="G100" s="199">
        <f t="shared" si="108"/>
        <v>0</v>
      </c>
      <c r="H100" s="199"/>
      <c r="I100" s="199">
        <f t="shared" si="108"/>
        <v>0</v>
      </c>
      <c r="J100" s="199">
        <f t="shared" si="108"/>
        <v>0</v>
      </c>
      <c r="K100" s="199"/>
      <c r="L100" s="199">
        <f t="shared" si="108"/>
        <v>0</v>
      </c>
      <c r="M100" s="199">
        <f t="shared" si="108"/>
        <v>0</v>
      </c>
      <c r="N100" s="199"/>
      <c r="O100" s="199">
        <f t="shared" si="108"/>
        <v>0</v>
      </c>
      <c r="P100" s="199">
        <f t="shared" si="108"/>
        <v>0</v>
      </c>
      <c r="Q100" s="199"/>
      <c r="R100" s="199">
        <f t="shared" si="108"/>
        <v>0</v>
      </c>
      <c r="S100" s="199">
        <f t="shared" si="108"/>
        <v>0</v>
      </c>
      <c r="T100" s="199"/>
      <c r="U100" s="199">
        <f t="shared" si="108"/>
        <v>20</v>
      </c>
      <c r="V100" s="199">
        <f t="shared" si="108"/>
        <v>20</v>
      </c>
      <c r="W100" s="199"/>
      <c r="X100" s="199">
        <f t="shared" si="108"/>
        <v>0</v>
      </c>
      <c r="Y100" s="199">
        <f t="shared" si="108"/>
        <v>0</v>
      </c>
      <c r="Z100" s="199"/>
      <c r="AA100" s="199">
        <f t="shared" si="108"/>
        <v>0</v>
      </c>
      <c r="AB100" s="199">
        <f t="shared" si="108"/>
        <v>0</v>
      </c>
      <c r="AC100" s="199"/>
      <c r="AD100" s="199">
        <f t="shared" si="108"/>
        <v>0</v>
      </c>
      <c r="AE100" s="199">
        <f t="shared" si="108"/>
        <v>0</v>
      </c>
      <c r="AF100" s="199"/>
      <c r="AG100" s="199">
        <f t="shared" si="108"/>
        <v>0</v>
      </c>
      <c r="AH100" s="199">
        <f t="shared" si="108"/>
        <v>0</v>
      </c>
      <c r="AI100" s="199"/>
      <c r="AJ100" s="199">
        <f t="shared" si="108"/>
        <v>0</v>
      </c>
      <c r="AK100" s="199">
        <f t="shared" si="108"/>
        <v>0</v>
      </c>
      <c r="AL100" s="199"/>
      <c r="AM100" s="199">
        <f t="shared" si="108"/>
        <v>0</v>
      </c>
      <c r="AN100" s="199">
        <f t="shared" si="108"/>
        <v>0</v>
      </c>
      <c r="AO100" s="199"/>
      <c r="AP100" s="199">
        <f t="shared" si="108"/>
        <v>0</v>
      </c>
      <c r="AQ100" s="199">
        <f t="shared" si="108"/>
        <v>0</v>
      </c>
      <c r="AR100" s="199"/>
      <c r="AS100" s="199">
        <f t="shared" si="108"/>
        <v>0</v>
      </c>
      <c r="AT100" s="199">
        <f t="shared" si="108"/>
        <v>0</v>
      </c>
      <c r="AU100" s="199"/>
      <c r="AV100" s="199">
        <f t="shared" si="108"/>
        <v>0</v>
      </c>
      <c r="AW100" s="199">
        <f t="shared" si="108"/>
        <v>0</v>
      </c>
      <c r="AX100" s="199"/>
      <c r="AY100" s="199">
        <f t="shared" si="108"/>
        <v>0</v>
      </c>
      <c r="AZ100" s="199">
        <f t="shared" si="108"/>
        <v>0</v>
      </c>
      <c r="BA100" s="199"/>
      <c r="BB100" s="199">
        <f t="shared" si="108"/>
        <v>0</v>
      </c>
      <c r="BC100" s="199">
        <f t="shared" si="108"/>
        <v>0</v>
      </c>
      <c r="BD100" s="199"/>
      <c r="BE100" s="199">
        <f t="shared" si="108"/>
        <v>0</v>
      </c>
      <c r="BF100" s="199">
        <f t="shared" si="108"/>
        <v>0</v>
      </c>
      <c r="BG100" s="199"/>
      <c r="BH100" s="199">
        <f t="shared" si="108"/>
        <v>0</v>
      </c>
      <c r="BI100" s="199">
        <f t="shared" si="108"/>
        <v>0</v>
      </c>
      <c r="BJ100" s="199"/>
      <c r="BK100" s="199">
        <f t="shared" si="108"/>
        <v>0</v>
      </c>
      <c r="BL100" s="199">
        <f t="shared" si="108"/>
        <v>0</v>
      </c>
      <c r="BM100" s="199"/>
      <c r="BN100" s="199">
        <f t="shared" si="108"/>
        <v>0</v>
      </c>
      <c r="BO100" s="199">
        <f t="shared" si="108"/>
        <v>0</v>
      </c>
      <c r="BP100" s="199"/>
      <c r="BQ100" s="199">
        <f t="shared" ref="BQ100:DZ100" si="109">SUM(BQ101:BQ104)</f>
        <v>0</v>
      </c>
      <c r="BR100" s="199">
        <f t="shared" si="109"/>
        <v>0</v>
      </c>
      <c r="BS100" s="199"/>
      <c r="BT100" s="199">
        <f t="shared" si="109"/>
        <v>0</v>
      </c>
      <c r="BU100" s="199">
        <f t="shared" si="109"/>
        <v>0</v>
      </c>
      <c r="BV100" s="199"/>
      <c r="BW100" s="199">
        <f t="shared" si="109"/>
        <v>0</v>
      </c>
      <c r="BX100" s="199">
        <f t="shared" si="109"/>
        <v>0</v>
      </c>
      <c r="BY100" s="199"/>
      <c r="BZ100" s="199">
        <f t="shared" si="109"/>
        <v>0</v>
      </c>
      <c r="CA100" s="199">
        <f t="shared" si="109"/>
        <v>0</v>
      </c>
      <c r="CB100" s="199"/>
      <c r="CC100" s="199">
        <f t="shared" si="109"/>
        <v>0</v>
      </c>
      <c r="CD100" s="199">
        <f t="shared" si="109"/>
        <v>0</v>
      </c>
      <c r="CE100" s="199"/>
      <c r="CF100" s="199">
        <f t="shared" si="109"/>
        <v>0</v>
      </c>
      <c r="CG100" s="199">
        <f t="shared" si="109"/>
        <v>0</v>
      </c>
      <c r="CH100" s="199"/>
      <c r="CI100" s="199">
        <f t="shared" si="109"/>
        <v>0</v>
      </c>
      <c r="CJ100" s="199">
        <f t="shared" si="109"/>
        <v>0</v>
      </c>
      <c r="CK100" s="199"/>
      <c r="CL100" s="199">
        <f t="shared" si="109"/>
        <v>0</v>
      </c>
      <c r="CM100" s="199">
        <f t="shared" si="109"/>
        <v>0</v>
      </c>
      <c r="CN100" s="199"/>
      <c r="CO100" s="199">
        <f t="shared" si="109"/>
        <v>0</v>
      </c>
      <c r="CP100" s="199">
        <f t="shared" si="109"/>
        <v>0</v>
      </c>
      <c r="CQ100" s="199"/>
      <c r="CR100" s="199">
        <f t="shared" si="109"/>
        <v>0</v>
      </c>
      <c r="CS100" s="199">
        <f t="shared" si="109"/>
        <v>0</v>
      </c>
      <c r="CT100" s="199"/>
      <c r="CU100" s="199">
        <f t="shared" si="109"/>
        <v>0</v>
      </c>
      <c r="CV100" s="199">
        <f t="shared" si="109"/>
        <v>0</v>
      </c>
      <c r="CW100" s="199"/>
      <c r="CX100" s="199">
        <f t="shared" si="109"/>
        <v>0</v>
      </c>
      <c r="CY100" s="199">
        <f t="shared" si="109"/>
        <v>0</v>
      </c>
      <c r="CZ100" s="199"/>
      <c r="DA100" s="199">
        <f t="shared" si="109"/>
        <v>0</v>
      </c>
      <c r="DB100" s="199">
        <f t="shared" si="109"/>
        <v>0</v>
      </c>
      <c r="DC100" s="199"/>
      <c r="DD100" s="199">
        <f t="shared" si="109"/>
        <v>0</v>
      </c>
      <c r="DE100" s="199">
        <f t="shared" si="109"/>
        <v>0</v>
      </c>
      <c r="DF100" s="199"/>
      <c r="DG100" s="199">
        <f t="shared" si="109"/>
        <v>0</v>
      </c>
      <c r="DH100" s="199">
        <f t="shared" si="109"/>
        <v>0</v>
      </c>
      <c r="DI100" s="199"/>
      <c r="DJ100" s="199">
        <f t="shared" si="109"/>
        <v>0</v>
      </c>
      <c r="DK100" s="199">
        <f t="shared" si="109"/>
        <v>0</v>
      </c>
      <c r="DL100" s="199"/>
      <c r="DM100" s="199">
        <f t="shared" si="109"/>
        <v>0</v>
      </c>
      <c r="DN100" s="199">
        <f t="shared" si="109"/>
        <v>0</v>
      </c>
      <c r="DO100" s="199"/>
      <c r="DP100" s="199">
        <f t="shared" si="109"/>
        <v>0</v>
      </c>
      <c r="DQ100" s="199">
        <f t="shared" si="109"/>
        <v>0</v>
      </c>
      <c r="DR100" s="199"/>
      <c r="DS100" s="199">
        <f t="shared" si="109"/>
        <v>0</v>
      </c>
      <c r="DT100" s="199">
        <f t="shared" si="109"/>
        <v>0</v>
      </c>
      <c r="DU100" s="199"/>
      <c r="DV100" s="199">
        <f t="shared" si="109"/>
        <v>0</v>
      </c>
      <c r="DW100" s="199">
        <f t="shared" si="109"/>
        <v>0</v>
      </c>
      <c r="DX100" s="199"/>
      <c r="DY100" s="199">
        <f t="shared" si="109"/>
        <v>0</v>
      </c>
      <c r="DZ100" s="199">
        <f t="shared" si="109"/>
        <v>0</v>
      </c>
      <c r="EA100" s="199"/>
      <c r="EB100" s="199">
        <f t="shared" ref="EB100:FG100" si="110">SUM(EB101:EB104)</f>
        <v>0</v>
      </c>
      <c r="EC100" s="199">
        <f t="shared" si="110"/>
        <v>0</v>
      </c>
      <c r="ED100" s="199"/>
      <c r="EE100" s="199">
        <f t="shared" si="110"/>
        <v>0</v>
      </c>
      <c r="EF100" s="199">
        <f t="shared" si="110"/>
        <v>0</v>
      </c>
      <c r="EG100" s="199"/>
      <c r="EH100" s="199">
        <f t="shared" si="110"/>
        <v>0</v>
      </c>
      <c r="EI100" s="199">
        <f t="shared" si="110"/>
        <v>0</v>
      </c>
      <c r="EJ100" s="199"/>
      <c r="EK100" s="199">
        <f t="shared" si="110"/>
        <v>0</v>
      </c>
      <c r="EL100" s="199">
        <f t="shared" si="110"/>
        <v>0</v>
      </c>
      <c r="EM100" s="199"/>
      <c r="EN100" s="199">
        <f t="shared" si="110"/>
        <v>0</v>
      </c>
      <c r="EO100" s="199">
        <f t="shared" si="110"/>
        <v>0</v>
      </c>
      <c r="EP100" s="199"/>
      <c r="EQ100" s="199">
        <f t="shared" si="110"/>
        <v>0</v>
      </c>
      <c r="ER100" s="199">
        <f t="shared" si="110"/>
        <v>0</v>
      </c>
      <c r="ES100" s="199"/>
      <c r="ET100" s="199">
        <f t="shared" si="110"/>
        <v>0</v>
      </c>
      <c r="EU100" s="199">
        <f t="shared" si="110"/>
        <v>0</v>
      </c>
      <c r="EV100" s="199"/>
      <c r="EW100" s="199">
        <f t="shared" si="110"/>
        <v>0</v>
      </c>
      <c r="EX100" s="199">
        <f t="shared" si="110"/>
        <v>0</v>
      </c>
      <c r="EY100" s="199"/>
      <c r="EZ100" s="199">
        <f t="shared" si="110"/>
        <v>0</v>
      </c>
      <c r="FA100" s="199">
        <f t="shared" si="110"/>
        <v>0</v>
      </c>
      <c r="FB100" s="199"/>
      <c r="FC100" s="199">
        <f t="shared" si="110"/>
        <v>0</v>
      </c>
      <c r="FD100" s="199">
        <f t="shared" si="110"/>
        <v>0</v>
      </c>
      <c r="FE100" s="199">
        <f t="shared" si="110"/>
        <v>0</v>
      </c>
      <c r="FF100" s="199">
        <f t="shared" si="110"/>
        <v>188</v>
      </c>
      <c r="FG100" s="199">
        <f t="shared" si="110"/>
        <v>188</v>
      </c>
      <c r="FH100" s="140"/>
      <c r="FI100" s="181">
        <f t="shared" si="107"/>
        <v>208</v>
      </c>
      <c r="FJ100" s="181">
        <f t="shared" si="103"/>
        <v>208</v>
      </c>
      <c r="FK100" s="140"/>
      <c r="FL100" s="217"/>
      <c r="FM100" s="217"/>
      <c r="FN100" s="217"/>
      <c r="FO100" s="217"/>
      <c r="FP100" s="217"/>
      <c r="FQ100" s="217"/>
      <c r="FR100" s="217"/>
      <c r="FS100" s="217"/>
      <c r="FT100" s="217"/>
      <c r="FU100" s="217"/>
      <c r="FV100" s="217"/>
      <c r="FW100" s="217"/>
      <c r="FX100" s="217"/>
      <c r="FY100" s="217"/>
      <c r="FZ100" s="217"/>
      <c r="GA100" s="217"/>
      <c r="GB100" s="217"/>
      <c r="GC100" s="217"/>
      <c r="GD100" s="217"/>
      <c r="GE100" s="217"/>
      <c r="GF100" s="217"/>
      <c r="GG100" s="217"/>
      <c r="GH100" s="217"/>
      <c r="GI100" s="217"/>
      <c r="GJ100" s="217"/>
      <c r="GK100" s="217"/>
      <c r="GL100" s="217"/>
      <c r="GM100" s="217"/>
      <c r="GN100" s="217"/>
      <c r="GO100" s="217"/>
      <c r="GP100" s="217"/>
      <c r="GQ100" s="217"/>
      <c r="GR100" s="217"/>
      <c r="GS100" s="217"/>
      <c r="GT100" s="217"/>
      <c r="GU100" s="217"/>
      <c r="GV100" s="217"/>
      <c r="GW100" s="217"/>
      <c r="GX100" s="217"/>
      <c r="GY100" s="217"/>
      <c r="GZ100" s="217"/>
      <c r="HA100" s="217"/>
      <c r="HB100" s="217"/>
      <c r="HC100" s="217"/>
      <c r="HD100" s="217"/>
      <c r="HE100" s="217"/>
      <c r="HF100" s="217"/>
      <c r="HG100" s="217"/>
      <c r="HH100" s="217"/>
      <c r="HI100" s="217"/>
      <c r="HJ100" s="217"/>
      <c r="HK100" s="217"/>
      <c r="HL100" s="217"/>
      <c r="HM100" s="217"/>
      <c r="HN100" s="217"/>
      <c r="HO100" s="217"/>
      <c r="HP100" s="217"/>
      <c r="HQ100" s="217"/>
      <c r="HR100" s="217"/>
      <c r="HS100" s="217"/>
      <c r="HT100" s="217"/>
      <c r="HU100" s="217"/>
      <c r="HV100" s="217"/>
      <c r="HW100" s="217"/>
      <c r="HX100" s="217"/>
      <c r="HY100" s="217"/>
      <c r="HZ100" s="217"/>
      <c r="IA100" s="217"/>
      <c r="IB100" s="217"/>
      <c r="IC100" s="217"/>
      <c r="ID100" s="217"/>
      <c r="IE100" s="217"/>
      <c r="IF100" s="217"/>
      <c r="IG100" s="217"/>
      <c r="IH100" s="217"/>
      <c r="II100" s="217"/>
      <c r="IJ100" s="217"/>
      <c r="IK100" s="217"/>
      <c r="IL100" s="217"/>
      <c r="IM100" s="217"/>
      <c r="IN100" s="217"/>
      <c r="IO100" s="217"/>
      <c r="IP100" s="217"/>
      <c r="IQ100" s="217"/>
      <c r="IR100" s="217"/>
      <c r="IS100" s="217"/>
      <c r="IT100" s="217"/>
      <c r="IU100" s="217"/>
      <c r="IV100" s="217"/>
      <c r="IW100" s="217"/>
      <c r="IX100" s="217"/>
      <c r="IY100" s="217"/>
      <c r="IZ100" s="217"/>
      <c r="JA100" s="217"/>
      <c r="JB100" s="217"/>
      <c r="JC100" s="217"/>
      <c r="JD100" s="217"/>
      <c r="JE100" s="217"/>
      <c r="JF100" s="217"/>
      <c r="JG100" s="217"/>
      <c r="JH100" s="217"/>
      <c r="JI100" s="217"/>
      <c r="JJ100" s="217"/>
      <c r="JK100" s="217"/>
      <c r="JL100" s="217"/>
      <c r="JM100" s="217"/>
      <c r="JN100" s="217"/>
      <c r="JO100" s="217"/>
      <c r="JP100" s="217"/>
      <c r="JQ100" s="217"/>
      <c r="JR100" s="217"/>
      <c r="JS100" s="217"/>
      <c r="JT100" s="217"/>
      <c r="JU100" s="217"/>
      <c r="JV100" s="217"/>
      <c r="JW100" s="217"/>
      <c r="JX100" s="217"/>
      <c r="JY100" s="217"/>
      <c r="JZ100" s="217"/>
      <c r="KA100" s="217"/>
      <c r="KB100" s="217"/>
      <c r="KC100" s="217"/>
      <c r="KD100" s="217"/>
      <c r="KE100" s="217"/>
      <c r="KF100" s="217"/>
      <c r="KG100" s="217"/>
      <c r="KH100" s="217"/>
      <c r="KI100" s="217"/>
      <c r="KJ100" s="217"/>
      <c r="KK100" s="217"/>
      <c r="KL100" s="217"/>
      <c r="KM100" s="217"/>
      <c r="KN100" s="217"/>
      <c r="KO100" s="217"/>
      <c r="KP100" s="217"/>
      <c r="KQ100" s="217"/>
      <c r="KR100" s="217"/>
      <c r="KS100" s="217"/>
      <c r="KT100" s="217"/>
      <c r="KU100" s="217"/>
    </row>
    <row r="101" spans="1:307" ht="15.75" x14ac:dyDescent="0.25">
      <c r="A101" s="40" t="s">
        <v>200</v>
      </c>
      <c r="B101" s="41" t="s">
        <v>13</v>
      </c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>
        <v>20</v>
      </c>
      <c r="V101" s="29">
        <v>20</v>
      </c>
      <c r="W101" s="29"/>
      <c r="X101" s="185"/>
      <c r="Y101" s="186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186"/>
      <c r="BR101" s="186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  <c r="CO101" s="29"/>
      <c r="CP101" s="29"/>
      <c r="CQ101" s="29"/>
      <c r="CR101" s="29"/>
      <c r="CS101" s="29"/>
      <c r="CT101" s="29"/>
      <c r="CU101" s="29"/>
      <c r="CV101" s="29"/>
      <c r="CW101" s="29"/>
      <c r="CX101" s="29"/>
      <c r="CY101" s="29"/>
      <c r="CZ101" s="29"/>
      <c r="DA101" s="29"/>
      <c r="DB101" s="29"/>
      <c r="DC101" s="29"/>
      <c r="DD101" s="29"/>
      <c r="DE101" s="29"/>
      <c r="DF101" s="29"/>
      <c r="DG101" s="29"/>
      <c r="DH101" s="29"/>
      <c r="DI101" s="29"/>
      <c r="DJ101" s="29"/>
      <c r="DK101" s="29"/>
      <c r="DL101" s="29"/>
      <c r="DM101" s="29"/>
      <c r="DN101" s="29"/>
      <c r="DO101" s="29"/>
      <c r="DP101" s="29"/>
      <c r="DQ101" s="29"/>
      <c r="DR101" s="29"/>
      <c r="DS101" s="29"/>
      <c r="DT101" s="29"/>
      <c r="DU101" s="29"/>
      <c r="DV101" s="29"/>
      <c r="DW101" s="29"/>
      <c r="DX101" s="29"/>
      <c r="DY101" s="29"/>
      <c r="DZ101" s="29"/>
      <c r="EA101" s="29"/>
      <c r="EB101" s="29"/>
      <c r="EC101" s="29"/>
      <c r="ED101" s="29"/>
      <c r="EE101" s="29"/>
      <c r="EF101" s="29"/>
      <c r="EG101" s="29"/>
      <c r="EH101" s="29"/>
      <c r="EI101" s="29"/>
      <c r="EJ101" s="29"/>
      <c r="EK101" s="29"/>
      <c r="EL101" s="29"/>
      <c r="EM101" s="29"/>
      <c r="EN101" s="29"/>
      <c r="EO101" s="29"/>
      <c r="EP101" s="29"/>
      <c r="EQ101" s="29"/>
      <c r="ER101" s="29"/>
      <c r="ES101" s="29"/>
      <c r="ET101" s="29"/>
      <c r="EU101" s="29"/>
      <c r="EV101" s="29"/>
      <c r="EW101" s="29"/>
      <c r="EX101" s="29"/>
      <c r="EY101" s="29"/>
      <c r="EZ101" s="29"/>
      <c r="FA101" s="29"/>
      <c r="FB101" s="29"/>
      <c r="FC101" s="29"/>
      <c r="FD101" s="29"/>
      <c r="FE101" s="29"/>
      <c r="FF101" s="29">
        <v>167</v>
      </c>
      <c r="FG101" s="29">
        <v>167</v>
      </c>
      <c r="FH101" s="29"/>
      <c r="FI101" s="184">
        <f t="shared" si="107"/>
        <v>187</v>
      </c>
      <c r="FJ101" s="184">
        <f t="shared" si="103"/>
        <v>187</v>
      </c>
      <c r="FK101" s="29"/>
    </row>
    <row r="102" spans="1:307" ht="15.75" x14ac:dyDescent="0.25">
      <c r="A102" s="40" t="s">
        <v>199</v>
      </c>
      <c r="B102" s="41" t="s">
        <v>13</v>
      </c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185"/>
      <c r="Y102" s="186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186"/>
      <c r="BR102" s="186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  <c r="CR102" s="29"/>
      <c r="CS102" s="29"/>
      <c r="CT102" s="29"/>
      <c r="CU102" s="29"/>
      <c r="CV102" s="29"/>
      <c r="CW102" s="29"/>
      <c r="CX102" s="29"/>
      <c r="CY102" s="29"/>
      <c r="CZ102" s="29"/>
      <c r="DA102" s="29"/>
      <c r="DB102" s="29"/>
      <c r="DC102" s="29"/>
      <c r="DD102" s="29"/>
      <c r="DE102" s="29"/>
      <c r="DF102" s="29"/>
      <c r="DG102" s="29"/>
      <c r="DH102" s="29"/>
      <c r="DI102" s="29"/>
      <c r="DJ102" s="29"/>
      <c r="DK102" s="29"/>
      <c r="DL102" s="29"/>
      <c r="DM102" s="29"/>
      <c r="DN102" s="29"/>
      <c r="DO102" s="29"/>
      <c r="DP102" s="29"/>
      <c r="DQ102" s="29"/>
      <c r="DR102" s="29"/>
      <c r="DS102" s="29"/>
      <c r="DT102" s="29"/>
      <c r="DU102" s="29"/>
      <c r="DV102" s="29"/>
      <c r="DW102" s="29"/>
      <c r="DX102" s="29"/>
      <c r="DY102" s="29"/>
      <c r="DZ102" s="29"/>
      <c r="EA102" s="29"/>
      <c r="EB102" s="29"/>
      <c r="EC102" s="29"/>
      <c r="ED102" s="29"/>
      <c r="EE102" s="29"/>
      <c r="EF102" s="29"/>
      <c r="EG102" s="29"/>
      <c r="EH102" s="29"/>
      <c r="EI102" s="29"/>
      <c r="EJ102" s="29"/>
      <c r="EK102" s="29"/>
      <c r="EL102" s="29"/>
      <c r="EM102" s="29"/>
      <c r="EN102" s="29"/>
      <c r="EO102" s="29"/>
      <c r="EP102" s="29"/>
      <c r="EQ102" s="29"/>
      <c r="ER102" s="29"/>
      <c r="ES102" s="29"/>
      <c r="ET102" s="29"/>
      <c r="EU102" s="29"/>
      <c r="EV102" s="29"/>
      <c r="EW102" s="29"/>
      <c r="EX102" s="29"/>
      <c r="EY102" s="29"/>
      <c r="EZ102" s="29"/>
      <c r="FA102" s="29"/>
      <c r="FB102" s="29"/>
      <c r="FC102" s="29"/>
      <c r="FD102" s="29"/>
      <c r="FE102" s="29"/>
      <c r="FF102" s="29">
        <v>21</v>
      </c>
      <c r="FG102" s="29">
        <v>21</v>
      </c>
      <c r="FH102" s="29"/>
      <c r="FI102" s="184">
        <f t="shared" si="107"/>
        <v>21</v>
      </c>
      <c r="FJ102" s="184">
        <f t="shared" si="103"/>
        <v>21</v>
      </c>
      <c r="FK102" s="29"/>
    </row>
    <row r="103" spans="1:307" ht="15.75" x14ac:dyDescent="0.25">
      <c r="A103" s="40" t="s">
        <v>63</v>
      </c>
      <c r="B103" s="41" t="s">
        <v>13</v>
      </c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185"/>
      <c r="Y103" s="186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186"/>
      <c r="BR103" s="186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  <c r="CR103" s="29"/>
      <c r="CS103" s="29"/>
      <c r="CT103" s="29"/>
      <c r="CU103" s="29"/>
      <c r="CV103" s="29"/>
      <c r="CW103" s="29"/>
      <c r="CX103" s="29"/>
      <c r="CY103" s="29"/>
      <c r="CZ103" s="29"/>
      <c r="DA103" s="29"/>
      <c r="DB103" s="29"/>
      <c r="DC103" s="29"/>
      <c r="DD103" s="29"/>
      <c r="DE103" s="29"/>
      <c r="DF103" s="29"/>
      <c r="DG103" s="29"/>
      <c r="DH103" s="29"/>
      <c r="DI103" s="29"/>
      <c r="DJ103" s="29"/>
      <c r="DK103" s="29"/>
      <c r="DL103" s="29"/>
      <c r="DM103" s="29"/>
      <c r="DN103" s="29"/>
      <c r="DO103" s="29"/>
      <c r="DP103" s="29"/>
      <c r="DQ103" s="29"/>
      <c r="DR103" s="29"/>
      <c r="DS103" s="29"/>
      <c r="DT103" s="29"/>
      <c r="DU103" s="29"/>
      <c r="DV103" s="29"/>
      <c r="DW103" s="29"/>
      <c r="DX103" s="29"/>
      <c r="DY103" s="29"/>
      <c r="DZ103" s="29"/>
      <c r="EA103" s="29"/>
      <c r="EB103" s="29"/>
      <c r="EC103" s="29"/>
      <c r="ED103" s="29"/>
      <c r="EE103" s="29"/>
      <c r="EF103" s="29"/>
      <c r="EG103" s="29"/>
      <c r="EH103" s="29"/>
      <c r="EI103" s="29"/>
      <c r="EJ103" s="29"/>
      <c r="EK103" s="29"/>
      <c r="EL103" s="29"/>
      <c r="EM103" s="29"/>
      <c r="EN103" s="29"/>
      <c r="EO103" s="29"/>
      <c r="EP103" s="29"/>
      <c r="EQ103" s="29"/>
      <c r="ER103" s="29"/>
      <c r="ES103" s="29"/>
      <c r="ET103" s="29"/>
      <c r="EU103" s="29"/>
      <c r="EV103" s="29"/>
      <c r="EW103" s="29"/>
      <c r="EX103" s="29"/>
      <c r="EY103" s="29"/>
      <c r="EZ103" s="29"/>
      <c r="FA103" s="29"/>
      <c r="FB103" s="29"/>
      <c r="FC103" s="29"/>
      <c r="FD103" s="29"/>
      <c r="FE103" s="29"/>
      <c r="FF103" s="29"/>
      <c r="FG103" s="29"/>
      <c r="FH103" s="29"/>
      <c r="FI103" s="184">
        <f t="shared" si="107"/>
        <v>0</v>
      </c>
      <c r="FJ103" s="184">
        <f t="shared" si="103"/>
        <v>0</v>
      </c>
      <c r="FK103" s="29"/>
    </row>
    <row r="104" spans="1:307" ht="15.75" x14ac:dyDescent="0.25">
      <c r="A104" s="40" t="s">
        <v>78</v>
      </c>
      <c r="B104" s="41" t="s">
        <v>13</v>
      </c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185"/>
      <c r="Y104" s="186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186"/>
      <c r="BR104" s="186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  <c r="CO104" s="29"/>
      <c r="CP104" s="29"/>
      <c r="CQ104" s="29"/>
      <c r="CR104" s="29"/>
      <c r="CS104" s="29"/>
      <c r="CT104" s="29"/>
      <c r="CU104" s="29"/>
      <c r="CV104" s="29"/>
      <c r="CW104" s="29"/>
      <c r="CX104" s="29"/>
      <c r="CY104" s="29"/>
      <c r="CZ104" s="29"/>
      <c r="DA104" s="29"/>
      <c r="DB104" s="29"/>
      <c r="DC104" s="29"/>
      <c r="DD104" s="29"/>
      <c r="DE104" s="29"/>
      <c r="DF104" s="29"/>
      <c r="DG104" s="29"/>
      <c r="DH104" s="29"/>
      <c r="DI104" s="29"/>
      <c r="DJ104" s="29"/>
      <c r="DK104" s="29"/>
      <c r="DL104" s="29"/>
      <c r="DM104" s="29"/>
      <c r="DN104" s="29"/>
      <c r="DO104" s="29"/>
      <c r="DP104" s="29"/>
      <c r="DQ104" s="29"/>
      <c r="DR104" s="29"/>
      <c r="DS104" s="29"/>
      <c r="DT104" s="29"/>
      <c r="DU104" s="29"/>
      <c r="DV104" s="29"/>
      <c r="DW104" s="29"/>
      <c r="DX104" s="29"/>
      <c r="DY104" s="29"/>
      <c r="DZ104" s="29"/>
      <c r="EA104" s="29"/>
      <c r="EB104" s="29"/>
      <c r="EC104" s="29"/>
      <c r="ED104" s="29"/>
      <c r="EE104" s="29"/>
      <c r="EF104" s="29"/>
      <c r="EG104" s="29"/>
      <c r="EH104" s="29"/>
      <c r="EI104" s="29"/>
      <c r="EJ104" s="29"/>
      <c r="EK104" s="29"/>
      <c r="EL104" s="29"/>
      <c r="EM104" s="29"/>
      <c r="EN104" s="29"/>
      <c r="EO104" s="29"/>
      <c r="EP104" s="29"/>
      <c r="EQ104" s="29"/>
      <c r="ER104" s="29"/>
      <c r="ES104" s="29"/>
      <c r="ET104" s="29"/>
      <c r="EU104" s="29"/>
      <c r="EV104" s="29"/>
      <c r="EW104" s="29"/>
      <c r="EX104" s="29"/>
      <c r="EY104" s="29"/>
      <c r="EZ104" s="29"/>
      <c r="FA104" s="29"/>
      <c r="FB104" s="29"/>
      <c r="FC104" s="29"/>
      <c r="FD104" s="29"/>
      <c r="FE104" s="29"/>
      <c r="FF104" s="29"/>
      <c r="FG104" s="29"/>
      <c r="FH104" s="29"/>
      <c r="FI104" s="184">
        <f t="shared" si="107"/>
        <v>0</v>
      </c>
      <c r="FJ104" s="184">
        <f t="shared" si="103"/>
        <v>0</v>
      </c>
      <c r="FK104" s="29"/>
    </row>
    <row r="105" spans="1:307" s="135" customFormat="1" ht="15.75" x14ac:dyDescent="0.25">
      <c r="A105" s="142" t="s">
        <v>90</v>
      </c>
      <c r="B105" s="131" t="s">
        <v>13</v>
      </c>
      <c r="C105" s="179">
        <f>SUM(C106:C109)</f>
        <v>0</v>
      </c>
      <c r="D105" s="179">
        <f t="shared" ref="D105:BO105" si="111">SUM(D106:D109)</f>
        <v>0</v>
      </c>
      <c r="E105" s="179"/>
      <c r="F105" s="179">
        <f t="shared" si="111"/>
        <v>60</v>
      </c>
      <c r="G105" s="179">
        <f t="shared" si="111"/>
        <v>60</v>
      </c>
      <c r="H105" s="179"/>
      <c r="I105" s="179">
        <f t="shared" si="111"/>
        <v>0</v>
      </c>
      <c r="J105" s="179">
        <f t="shared" si="111"/>
        <v>0</v>
      </c>
      <c r="K105" s="179"/>
      <c r="L105" s="179">
        <f t="shared" si="111"/>
        <v>0</v>
      </c>
      <c r="M105" s="179">
        <f t="shared" si="111"/>
        <v>0</v>
      </c>
      <c r="N105" s="179"/>
      <c r="O105" s="179">
        <f t="shared" si="111"/>
        <v>0</v>
      </c>
      <c r="P105" s="179">
        <f t="shared" si="111"/>
        <v>0</v>
      </c>
      <c r="Q105" s="179"/>
      <c r="R105" s="179">
        <f t="shared" si="111"/>
        <v>0</v>
      </c>
      <c r="S105" s="179">
        <f t="shared" si="111"/>
        <v>0</v>
      </c>
      <c r="T105" s="179"/>
      <c r="U105" s="179">
        <f t="shared" si="111"/>
        <v>0</v>
      </c>
      <c r="V105" s="179">
        <f t="shared" si="111"/>
        <v>0</v>
      </c>
      <c r="W105" s="179"/>
      <c r="X105" s="179">
        <f t="shared" si="111"/>
        <v>0</v>
      </c>
      <c r="Y105" s="179">
        <f t="shared" si="111"/>
        <v>0</v>
      </c>
      <c r="Z105" s="179"/>
      <c r="AA105" s="179">
        <f t="shared" si="111"/>
        <v>0</v>
      </c>
      <c r="AB105" s="179">
        <f t="shared" si="111"/>
        <v>0</v>
      </c>
      <c r="AC105" s="179"/>
      <c r="AD105" s="179">
        <f t="shared" si="111"/>
        <v>0</v>
      </c>
      <c r="AE105" s="179">
        <f t="shared" si="111"/>
        <v>0</v>
      </c>
      <c r="AF105" s="179"/>
      <c r="AG105" s="179">
        <f t="shared" si="111"/>
        <v>0</v>
      </c>
      <c r="AH105" s="179">
        <f t="shared" si="111"/>
        <v>0</v>
      </c>
      <c r="AI105" s="179"/>
      <c r="AJ105" s="179">
        <f t="shared" si="111"/>
        <v>0</v>
      </c>
      <c r="AK105" s="179">
        <f t="shared" si="111"/>
        <v>0</v>
      </c>
      <c r="AL105" s="179"/>
      <c r="AM105" s="179">
        <f t="shared" si="111"/>
        <v>0</v>
      </c>
      <c r="AN105" s="179">
        <f t="shared" si="111"/>
        <v>0</v>
      </c>
      <c r="AO105" s="179"/>
      <c r="AP105" s="179">
        <f t="shared" si="111"/>
        <v>0</v>
      </c>
      <c r="AQ105" s="179">
        <f t="shared" si="111"/>
        <v>0</v>
      </c>
      <c r="AR105" s="179"/>
      <c r="AS105" s="179">
        <f t="shared" si="111"/>
        <v>0</v>
      </c>
      <c r="AT105" s="179">
        <f t="shared" si="111"/>
        <v>0</v>
      </c>
      <c r="AU105" s="179"/>
      <c r="AV105" s="179">
        <f t="shared" si="111"/>
        <v>0</v>
      </c>
      <c r="AW105" s="179">
        <f t="shared" si="111"/>
        <v>0</v>
      </c>
      <c r="AX105" s="179"/>
      <c r="AY105" s="179">
        <f t="shared" si="111"/>
        <v>0</v>
      </c>
      <c r="AZ105" s="179">
        <f t="shared" si="111"/>
        <v>0</v>
      </c>
      <c r="BA105" s="179"/>
      <c r="BB105" s="179">
        <f t="shared" si="111"/>
        <v>0</v>
      </c>
      <c r="BC105" s="179">
        <f t="shared" si="111"/>
        <v>0</v>
      </c>
      <c r="BD105" s="179"/>
      <c r="BE105" s="179">
        <f t="shared" si="111"/>
        <v>0</v>
      </c>
      <c r="BF105" s="179">
        <f t="shared" si="111"/>
        <v>0</v>
      </c>
      <c r="BG105" s="179"/>
      <c r="BH105" s="179">
        <f t="shared" si="111"/>
        <v>0</v>
      </c>
      <c r="BI105" s="179">
        <f t="shared" si="111"/>
        <v>0</v>
      </c>
      <c r="BJ105" s="179"/>
      <c r="BK105" s="179">
        <f t="shared" si="111"/>
        <v>0</v>
      </c>
      <c r="BL105" s="179">
        <f t="shared" si="111"/>
        <v>0</v>
      </c>
      <c r="BM105" s="179"/>
      <c r="BN105" s="179">
        <f t="shared" si="111"/>
        <v>0</v>
      </c>
      <c r="BO105" s="179">
        <f t="shared" si="111"/>
        <v>0</v>
      </c>
      <c r="BP105" s="179"/>
      <c r="BQ105" s="179">
        <f t="shared" ref="BQ105:DZ105" si="112">SUM(BQ106:BQ109)</f>
        <v>0</v>
      </c>
      <c r="BR105" s="179">
        <f t="shared" si="112"/>
        <v>0</v>
      </c>
      <c r="BS105" s="179"/>
      <c r="BT105" s="179">
        <f t="shared" si="112"/>
        <v>0</v>
      </c>
      <c r="BU105" s="179">
        <f t="shared" si="112"/>
        <v>0</v>
      </c>
      <c r="BV105" s="179"/>
      <c r="BW105" s="179">
        <f t="shared" si="112"/>
        <v>0</v>
      </c>
      <c r="BX105" s="179">
        <f t="shared" si="112"/>
        <v>0</v>
      </c>
      <c r="BY105" s="179"/>
      <c r="BZ105" s="179">
        <f t="shared" si="112"/>
        <v>0</v>
      </c>
      <c r="CA105" s="179">
        <f t="shared" si="112"/>
        <v>0</v>
      </c>
      <c r="CB105" s="179"/>
      <c r="CC105" s="179">
        <f t="shared" si="112"/>
        <v>0</v>
      </c>
      <c r="CD105" s="179">
        <f t="shared" si="112"/>
        <v>0</v>
      </c>
      <c r="CE105" s="179"/>
      <c r="CF105" s="179">
        <f t="shared" si="112"/>
        <v>0</v>
      </c>
      <c r="CG105" s="179">
        <f t="shared" si="112"/>
        <v>0</v>
      </c>
      <c r="CH105" s="179"/>
      <c r="CI105" s="179">
        <f t="shared" si="112"/>
        <v>0</v>
      </c>
      <c r="CJ105" s="179">
        <f t="shared" si="112"/>
        <v>0</v>
      </c>
      <c r="CK105" s="179"/>
      <c r="CL105" s="179">
        <f t="shared" si="112"/>
        <v>0</v>
      </c>
      <c r="CM105" s="179">
        <f t="shared" si="112"/>
        <v>0</v>
      </c>
      <c r="CN105" s="179"/>
      <c r="CO105" s="179">
        <f t="shared" si="112"/>
        <v>89</v>
      </c>
      <c r="CP105" s="179">
        <f t="shared" si="112"/>
        <v>89</v>
      </c>
      <c r="CQ105" s="179"/>
      <c r="CR105" s="179">
        <f t="shared" si="112"/>
        <v>0</v>
      </c>
      <c r="CS105" s="179">
        <f t="shared" si="112"/>
        <v>0</v>
      </c>
      <c r="CT105" s="179"/>
      <c r="CU105" s="179">
        <f t="shared" si="112"/>
        <v>0</v>
      </c>
      <c r="CV105" s="179">
        <f t="shared" si="112"/>
        <v>0</v>
      </c>
      <c r="CW105" s="179"/>
      <c r="CX105" s="179">
        <f t="shared" si="112"/>
        <v>0</v>
      </c>
      <c r="CY105" s="179">
        <f t="shared" si="112"/>
        <v>0</v>
      </c>
      <c r="CZ105" s="179"/>
      <c r="DA105" s="179">
        <f t="shared" si="112"/>
        <v>0</v>
      </c>
      <c r="DB105" s="179">
        <f t="shared" si="112"/>
        <v>0</v>
      </c>
      <c r="DC105" s="179"/>
      <c r="DD105" s="179">
        <f t="shared" si="112"/>
        <v>0</v>
      </c>
      <c r="DE105" s="179">
        <f t="shared" si="112"/>
        <v>0</v>
      </c>
      <c r="DF105" s="179"/>
      <c r="DG105" s="179">
        <f t="shared" si="112"/>
        <v>0</v>
      </c>
      <c r="DH105" s="179">
        <f t="shared" si="112"/>
        <v>0</v>
      </c>
      <c r="DI105" s="179"/>
      <c r="DJ105" s="179">
        <f t="shared" si="112"/>
        <v>0</v>
      </c>
      <c r="DK105" s="179">
        <f t="shared" si="112"/>
        <v>0</v>
      </c>
      <c r="DL105" s="179"/>
      <c r="DM105" s="179">
        <f t="shared" si="112"/>
        <v>0</v>
      </c>
      <c r="DN105" s="179">
        <f t="shared" si="112"/>
        <v>0</v>
      </c>
      <c r="DO105" s="179"/>
      <c r="DP105" s="179">
        <f t="shared" si="112"/>
        <v>0</v>
      </c>
      <c r="DQ105" s="179">
        <f t="shared" si="112"/>
        <v>0</v>
      </c>
      <c r="DR105" s="179"/>
      <c r="DS105" s="179">
        <f t="shared" si="112"/>
        <v>0</v>
      </c>
      <c r="DT105" s="179">
        <f t="shared" si="112"/>
        <v>0</v>
      </c>
      <c r="DU105" s="179"/>
      <c r="DV105" s="179">
        <f t="shared" si="112"/>
        <v>0</v>
      </c>
      <c r="DW105" s="179">
        <f t="shared" si="112"/>
        <v>0</v>
      </c>
      <c r="DX105" s="179"/>
      <c r="DY105" s="179">
        <f t="shared" si="112"/>
        <v>0</v>
      </c>
      <c r="DZ105" s="179">
        <f t="shared" si="112"/>
        <v>0</v>
      </c>
      <c r="EA105" s="179"/>
      <c r="EB105" s="179">
        <f t="shared" ref="EB105:FG105" si="113">SUM(EB106:EB109)</f>
        <v>0</v>
      </c>
      <c r="EC105" s="179">
        <f t="shared" si="113"/>
        <v>0</v>
      </c>
      <c r="ED105" s="179"/>
      <c r="EE105" s="179">
        <f t="shared" si="113"/>
        <v>0</v>
      </c>
      <c r="EF105" s="179">
        <f t="shared" si="113"/>
        <v>0</v>
      </c>
      <c r="EG105" s="179"/>
      <c r="EH105" s="179">
        <f t="shared" si="113"/>
        <v>0</v>
      </c>
      <c r="EI105" s="179">
        <f t="shared" si="113"/>
        <v>0</v>
      </c>
      <c r="EJ105" s="179"/>
      <c r="EK105" s="179">
        <f t="shared" si="113"/>
        <v>0</v>
      </c>
      <c r="EL105" s="179">
        <f t="shared" si="113"/>
        <v>0</v>
      </c>
      <c r="EM105" s="179"/>
      <c r="EN105" s="179">
        <f t="shared" si="113"/>
        <v>0</v>
      </c>
      <c r="EO105" s="179">
        <f t="shared" si="113"/>
        <v>0</v>
      </c>
      <c r="EP105" s="179"/>
      <c r="EQ105" s="179">
        <f t="shared" si="113"/>
        <v>0</v>
      </c>
      <c r="ER105" s="179">
        <f t="shared" si="113"/>
        <v>0</v>
      </c>
      <c r="ES105" s="179"/>
      <c r="ET105" s="179">
        <f t="shared" si="113"/>
        <v>0</v>
      </c>
      <c r="EU105" s="179">
        <f t="shared" si="113"/>
        <v>0</v>
      </c>
      <c r="EV105" s="179"/>
      <c r="EW105" s="179">
        <f t="shared" si="113"/>
        <v>0</v>
      </c>
      <c r="EX105" s="179">
        <f t="shared" si="113"/>
        <v>0</v>
      </c>
      <c r="EY105" s="179"/>
      <c r="EZ105" s="179">
        <f t="shared" si="113"/>
        <v>0</v>
      </c>
      <c r="FA105" s="179">
        <f t="shared" si="113"/>
        <v>0</v>
      </c>
      <c r="FB105" s="179"/>
      <c r="FC105" s="179">
        <f t="shared" si="113"/>
        <v>0</v>
      </c>
      <c r="FD105" s="179">
        <f t="shared" si="113"/>
        <v>0</v>
      </c>
      <c r="FE105" s="179">
        <f t="shared" si="113"/>
        <v>0</v>
      </c>
      <c r="FF105" s="179">
        <f t="shared" si="113"/>
        <v>0</v>
      </c>
      <c r="FG105" s="179">
        <f t="shared" si="113"/>
        <v>0</v>
      </c>
      <c r="FH105" s="134"/>
      <c r="FI105" s="181">
        <f t="shared" si="107"/>
        <v>149</v>
      </c>
      <c r="FJ105" s="181">
        <f t="shared" si="103"/>
        <v>149</v>
      </c>
      <c r="FK105" s="134"/>
      <c r="FL105" s="221"/>
      <c r="FM105" s="221"/>
      <c r="FN105" s="221"/>
      <c r="FO105" s="221"/>
      <c r="FP105" s="221"/>
      <c r="FQ105" s="221"/>
      <c r="FR105" s="221"/>
      <c r="FS105" s="221"/>
      <c r="FT105" s="221"/>
      <c r="FU105" s="221"/>
      <c r="FV105" s="221"/>
      <c r="FW105" s="221"/>
      <c r="FX105" s="221"/>
      <c r="FY105" s="221"/>
      <c r="FZ105" s="221"/>
      <c r="GA105" s="221"/>
      <c r="GB105" s="221"/>
      <c r="GC105" s="221"/>
      <c r="GD105" s="221"/>
      <c r="GE105" s="221"/>
      <c r="GF105" s="221"/>
      <c r="GG105" s="221"/>
      <c r="GH105" s="221"/>
      <c r="GI105" s="221"/>
      <c r="GJ105" s="221"/>
      <c r="GK105" s="221"/>
      <c r="GL105" s="221"/>
      <c r="GM105" s="221"/>
      <c r="GN105" s="221"/>
      <c r="GO105" s="221"/>
      <c r="GP105" s="221"/>
      <c r="GQ105" s="221"/>
      <c r="GR105" s="221"/>
      <c r="GS105" s="221"/>
      <c r="GT105" s="221"/>
      <c r="GU105" s="221"/>
      <c r="GV105" s="221"/>
      <c r="GW105" s="221"/>
      <c r="GX105" s="221"/>
      <c r="GY105" s="221"/>
      <c r="GZ105" s="221"/>
      <c r="HA105" s="221"/>
      <c r="HB105" s="221"/>
      <c r="HC105" s="221"/>
      <c r="HD105" s="221"/>
      <c r="HE105" s="221"/>
      <c r="HF105" s="221"/>
      <c r="HG105" s="221"/>
      <c r="HH105" s="221"/>
      <c r="HI105" s="221"/>
      <c r="HJ105" s="221"/>
      <c r="HK105" s="221"/>
      <c r="HL105" s="221"/>
      <c r="HM105" s="221"/>
      <c r="HN105" s="221"/>
      <c r="HO105" s="221"/>
      <c r="HP105" s="221"/>
      <c r="HQ105" s="221"/>
      <c r="HR105" s="221"/>
      <c r="HS105" s="221"/>
      <c r="HT105" s="221"/>
      <c r="HU105" s="221"/>
      <c r="HV105" s="221"/>
      <c r="HW105" s="221"/>
      <c r="HX105" s="221"/>
      <c r="HY105" s="221"/>
      <c r="HZ105" s="221"/>
      <c r="IA105" s="221"/>
      <c r="IB105" s="221"/>
      <c r="IC105" s="221"/>
      <c r="ID105" s="221"/>
      <c r="IE105" s="221"/>
      <c r="IF105" s="221"/>
      <c r="IG105" s="221"/>
      <c r="IH105" s="221"/>
      <c r="II105" s="221"/>
      <c r="IJ105" s="221"/>
      <c r="IK105" s="221"/>
      <c r="IL105" s="221"/>
      <c r="IM105" s="221"/>
      <c r="IN105" s="221"/>
      <c r="IO105" s="221"/>
      <c r="IP105" s="221"/>
      <c r="IQ105" s="221"/>
      <c r="IR105" s="221"/>
      <c r="IS105" s="221"/>
      <c r="IT105" s="221"/>
      <c r="IU105" s="221"/>
      <c r="IV105" s="221"/>
      <c r="IW105" s="221"/>
      <c r="IX105" s="221"/>
      <c r="IY105" s="221"/>
      <c r="IZ105" s="221"/>
      <c r="JA105" s="221"/>
      <c r="JB105" s="221"/>
      <c r="JC105" s="221"/>
      <c r="JD105" s="221"/>
      <c r="JE105" s="221"/>
      <c r="JF105" s="221"/>
      <c r="JG105" s="221"/>
      <c r="JH105" s="221"/>
      <c r="JI105" s="221"/>
      <c r="JJ105" s="221"/>
      <c r="JK105" s="221"/>
      <c r="JL105" s="221"/>
      <c r="JM105" s="221"/>
      <c r="JN105" s="221"/>
      <c r="JO105" s="221"/>
      <c r="JP105" s="221"/>
      <c r="JQ105" s="221"/>
      <c r="JR105" s="221"/>
      <c r="JS105" s="221"/>
      <c r="JT105" s="221"/>
      <c r="JU105" s="221"/>
      <c r="JV105" s="221"/>
      <c r="JW105" s="221"/>
      <c r="JX105" s="221"/>
      <c r="JY105" s="221"/>
      <c r="JZ105" s="221"/>
      <c r="KA105" s="221"/>
      <c r="KB105" s="221"/>
      <c r="KC105" s="221"/>
      <c r="KD105" s="221"/>
      <c r="KE105" s="221"/>
      <c r="KF105" s="221"/>
      <c r="KG105" s="221"/>
      <c r="KH105" s="221"/>
      <c r="KI105" s="221"/>
      <c r="KJ105" s="221"/>
      <c r="KK105" s="221"/>
      <c r="KL105" s="221"/>
      <c r="KM105" s="221"/>
      <c r="KN105" s="221"/>
      <c r="KO105" s="221"/>
      <c r="KP105" s="221"/>
      <c r="KQ105" s="221"/>
      <c r="KR105" s="221"/>
      <c r="KS105" s="221"/>
      <c r="KT105" s="221"/>
      <c r="KU105" s="221"/>
    </row>
    <row r="106" spans="1:307" ht="15.75" x14ac:dyDescent="0.25">
      <c r="A106" s="40" t="s">
        <v>200</v>
      </c>
      <c r="B106" s="41" t="s">
        <v>13</v>
      </c>
      <c r="C106" s="29"/>
      <c r="D106" s="29"/>
      <c r="E106" s="29"/>
      <c r="F106" s="29">
        <v>40</v>
      </c>
      <c r="G106" s="29">
        <v>40</v>
      </c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185"/>
      <c r="Y106" s="186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186"/>
      <c r="BR106" s="186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>
        <v>89</v>
      </c>
      <c r="CP106" s="29">
        <v>89</v>
      </c>
      <c r="CQ106" s="29"/>
      <c r="CR106" s="29"/>
      <c r="CS106" s="29"/>
      <c r="CT106" s="29"/>
      <c r="CU106" s="29"/>
      <c r="CV106" s="29"/>
      <c r="CW106" s="29"/>
      <c r="CX106" s="29"/>
      <c r="CY106" s="29"/>
      <c r="CZ106" s="29"/>
      <c r="DA106" s="29"/>
      <c r="DB106" s="29"/>
      <c r="DC106" s="29"/>
      <c r="DD106" s="29"/>
      <c r="DE106" s="29"/>
      <c r="DF106" s="29"/>
      <c r="DG106" s="29"/>
      <c r="DH106" s="29"/>
      <c r="DI106" s="29"/>
      <c r="DJ106" s="29"/>
      <c r="DK106" s="29"/>
      <c r="DL106" s="29"/>
      <c r="DM106" s="29"/>
      <c r="DN106" s="29"/>
      <c r="DO106" s="29"/>
      <c r="DP106" s="29"/>
      <c r="DQ106" s="29"/>
      <c r="DR106" s="29"/>
      <c r="DS106" s="29"/>
      <c r="DT106" s="29"/>
      <c r="DU106" s="29"/>
      <c r="DV106" s="29"/>
      <c r="DW106" s="29"/>
      <c r="DX106" s="29"/>
      <c r="DY106" s="29"/>
      <c r="DZ106" s="29"/>
      <c r="EA106" s="29"/>
      <c r="EB106" s="29"/>
      <c r="EC106" s="29"/>
      <c r="ED106" s="29"/>
      <c r="EE106" s="29"/>
      <c r="EF106" s="29"/>
      <c r="EG106" s="29"/>
      <c r="EH106" s="29"/>
      <c r="EI106" s="29"/>
      <c r="EJ106" s="29"/>
      <c r="EK106" s="29"/>
      <c r="EL106" s="29"/>
      <c r="EM106" s="29"/>
      <c r="EN106" s="29"/>
      <c r="EO106" s="29"/>
      <c r="EP106" s="29"/>
      <c r="EQ106" s="29"/>
      <c r="ER106" s="29"/>
      <c r="ES106" s="29"/>
      <c r="ET106" s="29"/>
      <c r="EU106" s="29"/>
      <c r="EV106" s="29"/>
      <c r="EW106" s="29"/>
      <c r="EX106" s="29"/>
      <c r="EY106" s="29"/>
      <c r="EZ106" s="29"/>
      <c r="FA106" s="29"/>
      <c r="FB106" s="29"/>
      <c r="FC106" s="29"/>
      <c r="FD106" s="29"/>
      <c r="FE106" s="29"/>
      <c r="FF106" s="29"/>
      <c r="FG106" s="29"/>
      <c r="FH106" s="29"/>
      <c r="FI106" s="184">
        <f t="shared" si="107"/>
        <v>129</v>
      </c>
      <c r="FJ106" s="184">
        <f t="shared" si="103"/>
        <v>129</v>
      </c>
      <c r="FK106" s="29"/>
    </row>
    <row r="107" spans="1:307" ht="15.75" x14ac:dyDescent="0.25">
      <c r="A107" s="40" t="s">
        <v>199</v>
      </c>
      <c r="B107" s="41" t="s">
        <v>13</v>
      </c>
      <c r="C107" s="29"/>
      <c r="D107" s="29"/>
      <c r="E107" s="29"/>
      <c r="F107" s="29">
        <v>20</v>
      </c>
      <c r="G107" s="29">
        <v>20</v>
      </c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185"/>
      <c r="Y107" s="186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186"/>
      <c r="BR107" s="186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  <c r="CU107" s="29"/>
      <c r="CV107" s="29"/>
      <c r="CW107" s="29"/>
      <c r="CX107" s="29"/>
      <c r="CY107" s="29"/>
      <c r="CZ107" s="29"/>
      <c r="DA107" s="29"/>
      <c r="DB107" s="29"/>
      <c r="DC107" s="29"/>
      <c r="DD107" s="29"/>
      <c r="DE107" s="29"/>
      <c r="DF107" s="29"/>
      <c r="DG107" s="29"/>
      <c r="DH107" s="29"/>
      <c r="DI107" s="29"/>
      <c r="DJ107" s="29"/>
      <c r="DK107" s="29"/>
      <c r="DL107" s="29"/>
      <c r="DM107" s="29"/>
      <c r="DN107" s="29"/>
      <c r="DO107" s="29"/>
      <c r="DP107" s="29"/>
      <c r="DQ107" s="29"/>
      <c r="DR107" s="29"/>
      <c r="DS107" s="29"/>
      <c r="DT107" s="29"/>
      <c r="DU107" s="29"/>
      <c r="DV107" s="29"/>
      <c r="DW107" s="29"/>
      <c r="DX107" s="29"/>
      <c r="DY107" s="29"/>
      <c r="DZ107" s="29"/>
      <c r="EA107" s="29"/>
      <c r="EB107" s="29"/>
      <c r="EC107" s="29"/>
      <c r="ED107" s="29"/>
      <c r="EE107" s="29"/>
      <c r="EF107" s="29"/>
      <c r="EG107" s="29"/>
      <c r="EH107" s="29"/>
      <c r="EI107" s="29"/>
      <c r="EJ107" s="29"/>
      <c r="EK107" s="29"/>
      <c r="EL107" s="29"/>
      <c r="EM107" s="29"/>
      <c r="EN107" s="29"/>
      <c r="EO107" s="29"/>
      <c r="EP107" s="29"/>
      <c r="EQ107" s="29"/>
      <c r="ER107" s="29"/>
      <c r="ES107" s="29"/>
      <c r="ET107" s="29"/>
      <c r="EU107" s="29"/>
      <c r="EV107" s="29"/>
      <c r="EW107" s="29"/>
      <c r="EX107" s="29"/>
      <c r="EY107" s="29"/>
      <c r="EZ107" s="29"/>
      <c r="FA107" s="29"/>
      <c r="FB107" s="29"/>
      <c r="FC107" s="29"/>
      <c r="FD107" s="29"/>
      <c r="FE107" s="29"/>
      <c r="FF107" s="29"/>
      <c r="FG107" s="29"/>
      <c r="FH107" s="29"/>
      <c r="FI107" s="184">
        <f t="shared" si="107"/>
        <v>20</v>
      </c>
      <c r="FJ107" s="184">
        <f t="shared" si="103"/>
        <v>20</v>
      </c>
      <c r="FK107" s="29"/>
    </row>
    <row r="108" spans="1:307" ht="15.75" x14ac:dyDescent="0.25">
      <c r="A108" s="40" t="s">
        <v>63</v>
      </c>
      <c r="B108" s="41" t="s">
        <v>13</v>
      </c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185"/>
      <c r="Y108" s="186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186"/>
      <c r="BR108" s="186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  <c r="CP108" s="29"/>
      <c r="CQ108" s="29"/>
      <c r="CR108" s="29"/>
      <c r="CS108" s="29"/>
      <c r="CT108" s="29"/>
      <c r="CU108" s="29"/>
      <c r="CV108" s="29"/>
      <c r="CW108" s="29"/>
      <c r="CX108" s="29"/>
      <c r="CY108" s="29"/>
      <c r="CZ108" s="29"/>
      <c r="DA108" s="29"/>
      <c r="DB108" s="29"/>
      <c r="DC108" s="29"/>
      <c r="DD108" s="29"/>
      <c r="DE108" s="29"/>
      <c r="DF108" s="29"/>
      <c r="DG108" s="29"/>
      <c r="DH108" s="29"/>
      <c r="DI108" s="29"/>
      <c r="DJ108" s="29"/>
      <c r="DK108" s="29"/>
      <c r="DL108" s="29"/>
      <c r="DM108" s="29"/>
      <c r="DN108" s="29"/>
      <c r="DO108" s="29"/>
      <c r="DP108" s="29"/>
      <c r="DQ108" s="29"/>
      <c r="DR108" s="29"/>
      <c r="DS108" s="29"/>
      <c r="DT108" s="29"/>
      <c r="DU108" s="29"/>
      <c r="DV108" s="29"/>
      <c r="DW108" s="29"/>
      <c r="DX108" s="29"/>
      <c r="DY108" s="29"/>
      <c r="DZ108" s="29"/>
      <c r="EA108" s="29"/>
      <c r="EB108" s="29"/>
      <c r="EC108" s="29"/>
      <c r="ED108" s="29"/>
      <c r="EE108" s="29"/>
      <c r="EF108" s="29"/>
      <c r="EG108" s="29"/>
      <c r="EH108" s="29"/>
      <c r="EI108" s="29"/>
      <c r="EJ108" s="29"/>
      <c r="EK108" s="29"/>
      <c r="EL108" s="29"/>
      <c r="EM108" s="29"/>
      <c r="EN108" s="29"/>
      <c r="EO108" s="29"/>
      <c r="EP108" s="29"/>
      <c r="EQ108" s="29"/>
      <c r="ER108" s="29"/>
      <c r="ES108" s="29"/>
      <c r="ET108" s="29"/>
      <c r="EU108" s="29"/>
      <c r="EV108" s="29"/>
      <c r="EW108" s="29"/>
      <c r="EX108" s="29"/>
      <c r="EY108" s="29"/>
      <c r="EZ108" s="29"/>
      <c r="FA108" s="29"/>
      <c r="FB108" s="29"/>
      <c r="FC108" s="29"/>
      <c r="FD108" s="29"/>
      <c r="FE108" s="29"/>
      <c r="FF108" s="29"/>
      <c r="FG108" s="29"/>
      <c r="FH108" s="29"/>
      <c r="FI108" s="184">
        <f t="shared" si="107"/>
        <v>0</v>
      </c>
      <c r="FJ108" s="184">
        <f t="shared" si="103"/>
        <v>0</v>
      </c>
      <c r="FK108" s="29"/>
    </row>
    <row r="109" spans="1:307" ht="15.75" x14ac:dyDescent="0.25">
      <c r="A109" s="40" t="s">
        <v>78</v>
      </c>
      <c r="B109" s="41" t="s">
        <v>13</v>
      </c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185"/>
      <c r="Y109" s="186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186"/>
      <c r="BR109" s="186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29"/>
      <c r="CW109" s="29"/>
      <c r="CX109" s="29"/>
      <c r="CY109" s="29"/>
      <c r="CZ109" s="29"/>
      <c r="DA109" s="29"/>
      <c r="DB109" s="29"/>
      <c r="DC109" s="29"/>
      <c r="DD109" s="29"/>
      <c r="DE109" s="29"/>
      <c r="DF109" s="29"/>
      <c r="DG109" s="29"/>
      <c r="DH109" s="29"/>
      <c r="DI109" s="29"/>
      <c r="DJ109" s="29"/>
      <c r="DK109" s="29"/>
      <c r="DL109" s="29"/>
      <c r="DM109" s="29"/>
      <c r="DN109" s="29"/>
      <c r="DO109" s="29"/>
      <c r="DP109" s="29"/>
      <c r="DQ109" s="29"/>
      <c r="DR109" s="29"/>
      <c r="DS109" s="29"/>
      <c r="DT109" s="29"/>
      <c r="DU109" s="29"/>
      <c r="DV109" s="29"/>
      <c r="DW109" s="29"/>
      <c r="DX109" s="29"/>
      <c r="DY109" s="29"/>
      <c r="DZ109" s="29"/>
      <c r="EA109" s="29"/>
      <c r="EB109" s="29"/>
      <c r="EC109" s="29"/>
      <c r="ED109" s="29"/>
      <c r="EE109" s="29"/>
      <c r="EF109" s="29"/>
      <c r="EG109" s="29"/>
      <c r="EH109" s="29"/>
      <c r="EI109" s="29"/>
      <c r="EJ109" s="29"/>
      <c r="EK109" s="29"/>
      <c r="EL109" s="29"/>
      <c r="EM109" s="29"/>
      <c r="EN109" s="29"/>
      <c r="EO109" s="29"/>
      <c r="EP109" s="29"/>
      <c r="EQ109" s="29"/>
      <c r="ER109" s="29"/>
      <c r="ES109" s="29"/>
      <c r="ET109" s="29"/>
      <c r="EU109" s="29"/>
      <c r="EV109" s="29"/>
      <c r="EW109" s="29"/>
      <c r="EX109" s="29"/>
      <c r="EY109" s="29"/>
      <c r="EZ109" s="29"/>
      <c r="FA109" s="29"/>
      <c r="FB109" s="29"/>
      <c r="FC109" s="29"/>
      <c r="FD109" s="29"/>
      <c r="FE109" s="29"/>
      <c r="FF109" s="29"/>
      <c r="FG109" s="29"/>
      <c r="FH109" s="29"/>
      <c r="FI109" s="184">
        <f t="shared" si="107"/>
        <v>0</v>
      </c>
      <c r="FJ109" s="184">
        <f t="shared" si="103"/>
        <v>0</v>
      </c>
      <c r="FK109" s="29"/>
    </row>
    <row r="110" spans="1:307" s="141" customFormat="1" ht="15.75" x14ac:dyDescent="0.25">
      <c r="A110" s="138" t="s">
        <v>91</v>
      </c>
      <c r="B110" s="139" t="s">
        <v>13</v>
      </c>
      <c r="C110" s="199">
        <f>SUM(C111:C114)</f>
        <v>0</v>
      </c>
      <c r="D110" s="199">
        <f t="shared" ref="D110:BO110" si="114">SUM(D111:D114)</f>
        <v>0</v>
      </c>
      <c r="E110" s="199"/>
      <c r="F110" s="199">
        <f t="shared" si="114"/>
        <v>0</v>
      </c>
      <c r="G110" s="199">
        <f t="shared" si="114"/>
        <v>0</v>
      </c>
      <c r="H110" s="199"/>
      <c r="I110" s="199">
        <f t="shared" si="114"/>
        <v>0</v>
      </c>
      <c r="J110" s="199">
        <f t="shared" si="114"/>
        <v>0</v>
      </c>
      <c r="K110" s="199"/>
      <c r="L110" s="199">
        <f t="shared" si="114"/>
        <v>0</v>
      </c>
      <c r="M110" s="199">
        <f t="shared" si="114"/>
        <v>0</v>
      </c>
      <c r="N110" s="199"/>
      <c r="O110" s="199">
        <f t="shared" si="114"/>
        <v>0</v>
      </c>
      <c r="P110" s="199">
        <f t="shared" si="114"/>
        <v>0</v>
      </c>
      <c r="Q110" s="199"/>
      <c r="R110" s="199">
        <f t="shared" si="114"/>
        <v>0</v>
      </c>
      <c r="S110" s="199">
        <f t="shared" si="114"/>
        <v>0</v>
      </c>
      <c r="T110" s="199"/>
      <c r="U110" s="199">
        <f t="shared" si="114"/>
        <v>0</v>
      </c>
      <c r="V110" s="199">
        <f t="shared" si="114"/>
        <v>0</v>
      </c>
      <c r="W110" s="199"/>
      <c r="X110" s="199">
        <f t="shared" si="114"/>
        <v>0</v>
      </c>
      <c r="Y110" s="199">
        <f t="shared" si="114"/>
        <v>0</v>
      </c>
      <c r="Z110" s="199"/>
      <c r="AA110" s="199">
        <f t="shared" si="114"/>
        <v>0</v>
      </c>
      <c r="AB110" s="199">
        <f t="shared" si="114"/>
        <v>0</v>
      </c>
      <c r="AC110" s="199"/>
      <c r="AD110" s="199">
        <f t="shared" si="114"/>
        <v>0</v>
      </c>
      <c r="AE110" s="199">
        <f t="shared" si="114"/>
        <v>0</v>
      </c>
      <c r="AF110" s="199"/>
      <c r="AG110" s="199">
        <f t="shared" si="114"/>
        <v>45</v>
      </c>
      <c r="AH110" s="199">
        <f t="shared" si="114"/>
        <v>45</v>
      </c>
      <c r="AI110" s="199"/>
      <c r="AJ110" s="199">
        <f t="shared" si="114"/>
        <v>0</v>
      </c>
      <c r="AK110" s="199">
        <f t="shared" si="114"/>
        <v>0</v>
      </c>
      <c r="AL110" s="199"/>
      <c r="AM110" s="199">
        <f t="shared" si="114"/>
        <v>0</v>
      </c>
      <c r="AN110" s="199">
        <f t="shared" si="114"/>
        <v>0</v>
      </c>
      <c r="AO110" s="199"/>
      <c r="AP110" s="199">
        <f t="shared" si="114"/>
        <v>0</v>
      </c>
      <c r="AQ110" s="199">
        <f t="shared" si="114"/>
        <v>0</v>
      </c>
      <c r="AR110" s="199"/>
      <c r="AS110" s="199">
        <f t="shared" si="114"/>
        <v>0</v>
      </c>
      <c r="AT110" s="199">
        <f t="shared" si="114"/>
        <v>0</v>
      </c>
      <c r="AU110" s="199"/>
      <c r="AV110" s="199">
        <f t="shared" si="114"/>
        <v>0</v>
      </c>
      <c r="AW110" s="199">
        <f t="shared" si="114"/>
        <v>0</v>
      </c>
      <c r="AX110" s="199"/>
      <c r="AY110" s="199">
        <f t="shared" si="114"/>
        <v>0</v>
      </c>
      <c r="AZ110" s="199">
        <f t="shared" si="114"/>
        <v>0</v>
      </c>
      <c r="BA110" s="199"/>
      <c r="BB110" s="199">
        <f t="shared" si="114"/>
        <v>0</v>
      </c>
      <c r="BC110" s="199">
        <f t="shared" si="114"/>
        <v>0</v>
      </c>
      <c r="BD110" s="199"/>
      <c r="BE110" s="199">
        <f t="shared" si="114"/>
        <v>0</v>
      </c>
      <c r="BF110" s="199">
        <f t="shared" si="114"/>
        <v>0</v>
      </c>
      <c r="BG110" s="199"/>
      <c r="BH110" s="199">
        <f t="shared" si="114"/>
        <v>0</v>
      </c>
      <c r="BI110" s="199">
        <f t="shared" si="114"/>
        <v>0</v>
      </c>
      <c r="BJ110" s="199"/>
      <c r="BK110" s="199">
        <f t="shared" si="114"/>
        <v>0</v>
      </c>
      <c r="BL110" s="199">
        <f t="shared" si="114"/>
        <v>0</v>
      </c>
      <c r="BM110" s="199"/>
      <c r="BN110" s="199">
        <f t="shared" si="114"/>
        <v>0</v>
      </c>
      <c r="BO110" s="199">
        <f t="shared" si="114"/>
        <v>0</v>
      </c>
      <c r="BP110" s="199"/>
      <c r="BQ110" s="199">
        <f t="shared" ref="BQ110:DZ110" si="115">SUM(BQ111:BQ114)</f>
        <v>0</v>
      </c>
      <c r="BR110" s="199">
        <f t="shared" si="115"/>
        <v>0</v>
      </c>
      <c r="BS110" s="199"/>
      <c r="BT110" s="199">
        <f t="shared" si="115"/>
        <v>0</v>
      </c>
      <c r="BU110" s="199">
        <f t="shared" si="115"/>
        <v>0</v>
      </c>
      <c r="BV110" s="199"/>
      <c r="BW110" s="199">
        <f t="shared" si="115"/>
        <v>0</v>
      </c>
      <c r="BX110" s="199">
        <f t="shared" si="115"/>
        <v>0</v>
      </c>
      <c r="BY110" s="199"/>
      <c r="BZ110" s="199">
        <f t="shared" si="115"/>
        <v>0</v>
      </c>
      <c r="CA110" s="199">
        <f t="shared" si="115"/>
        <v>0</v>
      </c>
      <c r="CB110" s="199"/>
      <c r="CC110" s="199">
        <f t="shared" si="115"/>
        <v>0</v>
      </c>
      <c r="CD110" s="199">
        <f t="shared" si="115"/>
        <v>0</v>
      </c>
      <c r="CE110" s="199"/>
      <c r="CF110" s="199">
        <f t="shared" si="115"/>
        <v>0</v>
      </c>
      <c r="CG110" s="199">
        <f t="shared" si="115"/>
        <v>0</v>
      </c>
      <c r="CH110" s="199"/>
      <c r="CI110" s="199">
        <f t="shared" si="115"/>
        <v>0</v>
      </c>
      <c r="CJ110" s="199">
        <f t="shared" si="115"/>
        <v>0</v>
      </c>
      <c r="CK110" s="199"/>
      <c r="CL110" s="199">
        <f t="shared" si="115"/>
        <v>0</v>
      </c>
      <c r="CM110" s="199">
        <f t="shared" si="115"/>
        <v>0</v>
      </c>
      <c r="CN110" s="199"/>
      <c r="CO110" s="199">
        <f t="shared" si="115"/>
        <v>0</v>
      </c>
      <c r="CP110" s="199">
        <f t="shared" si="115"/>
        <v>0</v>
      </c>
      <c r="CQ110" s="199"/>
      <c r="CR110" s="199">
        <f t="shared" si="115"/>
        <v>0</v>
      </c>
      <c r="CS110" s="199">
        <f t="shared" si="115"/>
        <v>0</v>
      </c>
      <c r="CT110" s="199"/>
      <c r="CU110" s="199">
        <f t="shared" si="115"/>
        <v>0</v>
      </c>
      <c r="CV110" s="199">
        <f t="shared" si="115"/>
        <v>0</v>
      </c>
      <c r="CW110" s="199"/>
      <c r="CX110" s="199">
        <f t="shared" si="115"/>
        <v>0</v>
      </c>
      <c r="CY110" s="199">
        <f t="shared" si="115"/>
        <v>0</v>
      </c>
      <c r="CZ110" s="199"/>
      <c r="DA110" s="199">
        <f t="shared" si="115"/>
        <v>0</v>
      </c>
      <c r="DB110" s="199">
        <f t="shared" si="115"/>
        <v>0</v>
      </c>
      <c r="DC110" s="199"/>
      <c r="DD110" s="199">
        <f t="shared" si="115"/>
        <v>0</v>
      </c>
      <c r="DE110" s="199">
        <f t="shared" si="115"/>
        <v>0</v>
      </c>
      <c r="DF110" s="199"/>
      <c r="DG110" s="199">
        <f t="shared" si="115"/>
        <v>0</v>
      </c>
      <c r="DH110" s="199">
        <f t="shared" si="115"/>
        <v>0</v>
      </c>
      <c r="DI110" s="199"/>
      <c r="DJ110" s="199">
        <f t="shared" si="115"/>
        <v>0</v>
      </c>
      <c r="DK110" s="199">
        <f t="shared" si="115"/>
        <v>0</v>
      </c>
      <c r="DL110" s="199"/>
      <c r="DM110" s="199">
        <f t="shared" si="115"/>
        <v>0</v>
      </c>
      <c r="DN110" s="199">
        <f t="shared" si="115"/>
        <v>0</v>
      </c>
      <c r="DO110" s="199"/>
      <c r="DP110" s="199">
        <f t="shared" si="115"/>
        <v>0</v>
      </c>
      <c r="DQ110" s="199">
        <f t="shared" si="115"/>
        <v>0</v>
      </c>
      <c r="DR110" s="199"/>
      <c r="DS110" s="199">
        <f t="shared" si="115"/>
        <v>0</v>
      </c>
      <c r="DT110" s="199">
        <f t="shared" si="115"/>
        <v>0</v>
      </c>
      <c r="DU110" s="199"/>
      <c r="DV110" s="199">
        <f t="shared" si="115"/>
        <v>0</v>
      </c>
      <c r="DW110" s="199">
        <f t="shared" si="115"/>
        <v>0</v>
      </c>
      <c r="DX110" s="199"/>
      <c r="DY110" s="199">
        <f t="shared" si="115"/>
        <v>0</v>
      </c>
      <c r="DZ110" s="199">
        <f t="shared" si="115"/>
        <v>0</v>
      </c>
      <c r="EA110" s="199"/>
      <c r="EB110" s="199">
        <f t="shared" ref="EB110:FG110" si="116">SUM(EB111:EB114)</f>
        <v>0</v>
      </c>
      <c r="EC110" s="199">
        <f t="shared" si="116"/>
        <v>0</v>
      </c>
      <c r="ED110" s="199"/>
      <c r="EE110" s="199">
        <f t="shared" si="116"/>
        <v>0</v>
      </c>
      <c r="EF110" s="199">
        <f t="shared" si="116"/>
        <v>0</v>
      </c>
      <c r="EG110" s="199"/>
      <c r="EH110" s="199">
        <f t="shared" si="116"/>
        <v>0</v>
      </c>
      <c r="EI110" s="199">
        <f t="shared" si="116"/>
        <v>0</v>
      </c>
      <c r="EJ110" s="199"/>
      <c r="EK110" s="199">
        <f t="shared" si="116"/>
        <v>0</v>
      </c>
      <c r="EL110" s="199">
        <f t="shared" si="116"/>
        <v>0</v>
      </c>
      <c r="EM110" s="199"/>
      <c r="EN110" s="199">
        <f t="shared" si="116"/>
        <v>0</v>
      </c>
      <c r="EO110" s="199">
        <f t="shared" si="116"/>
        <v>0</v>
      </c>
      <c r="EP110" s="199"/>
      <c r="EQ110" s="199">
        <f t="shared" si="116"/>
        <v>0</v>
      </c>
      <c r="ER110" s="199">
        <f t="shared" si="116"/>
        <v>0</v>
      </c>
      <c r="ES110" s="199"/>
      <c r="ET110" s="199">
        <f t="shared" si="116"/>
        <v>0</v>
      </c>
      <c r="EU110" s="199">
        <f t="shared" si="116"/>
        <v>0</v>
      </c>
      <c r="EV110" s="199"/>
      <c r="EW110" s="199">
        <f t="shared" si="116"/>
        <v>0</v>
      </c>
      <c r="EX110" s="199">
        <f t="shared" si="116"/>
        <v>0</v>
      </c>
      <c r="EY110" s="199"/>
      <c r="EZ110" s="199">
        <f t="shared" si="116"/>
        <v>0</v>
      </c>
      <c r="FA110" s="199">
        <f t="shared" si="116"/>
        <v>0</v>
      </c>
      <c r="FB110" s="199"/>
      <c r="FC110" s="199">
        <f t="shared" si="116"/>
        <v>0</v>
      </c>
      <c r="FD110" s="199">
        <f t="shared" si="116"/>
        <v>0</v>
      </c>
      <c r="FE110" s="199">
        <f t="shared" si="116"/>
        <v>0</v>
      </c>
      <c r="FF110" s="199">
        <f t="shared" si="116"/>
        <v>0</v>
      </c>
      <c r="FG110" s="199">
        <f t="shared" si="116"/>
        <v>0</v>
      </c>
      <c r="FH110" s="140"/>
      <c r="FI110" s="181">
        <f t="shared" si="107"/>
        <v>45</v>
      </c>
      <c r="FJ110" s="181">
        <f t="shared" si="103"/>
        <v>45</v>
      </c>
      <c r="FK110" s="140"/>
      <c r="FL110" s="217"/>
      <c r="FM110" s="217"/>
      <c r="FN110" s="217"/>
      <c r="FO110" s="217"/>
      <c r="FP110" s="217"/>
      <c r="FQ110" s="217"/>
      <c r="FR110" s="217"/>
      <c r="FS110" s="217"/>
      <c r="FT110" s="217"/>
      <c r="FU110" s="217"/>
      <c r="FV110" s="217"/>
      <c r="FW110" s="217"/>
      <c r="FX110" s="217"/>
      <c r="FY110" s="217"/>
      <c r="FZ110" s="217"/>
      <c r="GA110" s="217"/>
      <c r="GB110" s="217"/>
      <c r="GC110" s="217"/>
      <c r="GD110" s="217"/>
      <c r="GE110" s="217"/>
      <c r="GF110" s="217"/>
      <c r="GG110" s="217"/>
      <c r="GH110" s="217"/>
      <c r="GI110" s="217"/>
      <c r="GJ110" s="217"/>
      <c r="GK110" s="217"/>
      <c r="GL110" s="217"/>
      <c r="GM110" s="217"/>
      <c r="GN110" s="217"/>
      <c r="GO110" s="217"/>
      <c r="GP110" s="217"/>
      <c r="GQ110" s="217"/>
      <c r="GR110" s="217"/>
      <c r="GS110" s="217"/>
      <c r="GT110" s="217"/>
      <c r="GU110" s="217"/>
      <c r="GV110" s="217"/>
      <c r="GW110" s="217"/>
      <c r="GX110" s="217"/>
      <c r="GY110" s="217"/>
      <c r="GZ110" s="217"/>
      <c r="HA110" s="217"/>
      <c r="HB110" s="217"/>
      <c r="HC110" s="217"/>
      <c r="HD110" s="217"/>
      <c r="HE110" s="217"/>
      <c r="HF110" s="217"/>
      <c r="HG110" s="217"/>
      <c r="HH110" s="217"/>
      <c r="HI110" s="217"/>
      <c r="HJ110" s="217"/>
      <c r="HK110" s="217"/>
      <c r="HL110" s="217"/>
      <c r="HM110" s="217"/>
      <c r="HN110" s="217"/>
      <c r="HO110" s="217"/>
      <c r="HP110" s="217"/>
      <c r="HQ110" s="217"/>
      <c r="HR110" s="217"/>
      <c r="HS110" s="217"/>
      <c r="HT110" s="217"/>
      <c r="HU110" s="217"/>
      <c r="HV110" s="217"/>
      <c r="HW110" s="217"/>
      <c r="HX110" s="217"/>
      <c r="HY110" s="217"/>
      <c r="HZ110" s="217"/>
      <c r="IA110" s="217"/>
      <c r="IB110" s="217"/>
      <c r="IC110" s="217"/>
      <c r="ID110" s="217"/>
      <c r="IE110" s="217"/>
      <c r="IF110" s="217"/>
      <c r="IG110" s="217"/>
      <c r="IH110" s="217"/>
      <c r="II110" s="217"/>
      <c r="IJ110" s="217"/>
      <c r="IK110" s="217"/>
      <c r="IL110" s="217"/>
      <c r="IM110" s="217"/>
      <c r="IN110" s="217"/>
      <c r="IO110" s="217"/>
      <c r="IP110" s="217"/>
      <c r="IQ110" s="217"/>
      <c r="IR110" s="217"/>
      <c r="IS110" s="217"/>
      <c r="IT110" s="217"/>
      <c r="IU110" s="217"/>
      <c r="IV110" s="217"/>
      <c r="IW110" s="217"/>
      <c r="IX110" s="217"/>
      <c r="IY110" s="217"/>
      <c r="IZ110" s="217"/>
      <c r="JA110" s="217"/>
      <c r="JB110" s="217"/>
      <c r="JC110" s="217"/>
      <c r="JD110" s="217"/>
      <c r="JE110" s="217"/>
      <c r="JF110" s="217"/>
      <c r="JG110" s="217"/>
      <c r="JH110" s="217"/>
      <c r="JI110" s="217"/>
      <c r="JJ110" s="217"/>
      <c r="JK110" s="217"/>
      <c r="JL110" s="217"/>
      <c r="JM110" s="217"/>
      <c r="JN110" s="217"/>
      <c r="JO110" s="217"/>
      <c r="JP110" s="217"/>
      <c r="JQ110" s="217"/>
      <c r="JR110" s="217"/>
      <c r="JS110" s="217"/>
      <c r="JT110" s="217"/>
      <c r="JU110" s="217"/>
      <c r="JV110" s="217"/>
      <c r="JW110" s="217"/>
      <c r="JX110" s="217"/>
      <c r="JY110" s="217"/>
      <c r="JZ110" s="217"/>
      <c r="KA110" s="217"/>
      <c r="KB110" s="217"/>
      <c r="KC110" s="217"/>
      <c r="KD110" s="217"/>
      <c r="KE110" s="217"/>
      <c r="KF110" s="217"/>
      <c r="KG110" s="217"/>
      <c r="KH110" s="217"/>
      <c r="KI110" s="217"/>
      <c r="KJ110" s="217"/>
      <c r="KK110" s="217"/>
      <c r="KL110" s="217"/>
      <c r="KM110" s="217"/>
      <c r="KN110" s="217"/>
      <c r="KO110" s="217"/>
      <c r="KP110" s="217"/>
      <c r="KQ110" s="217"/>
      <c r="KR110" s="217"/>
      <c r="KS110" s="217"/>
      <c r="KT110" s="217"/>
      <c r="KU110" s="217"/>
    </row>
    <row r="111" spans="1:307" ht="15.75" x14ac:dyDescent="0.25">
      <c r="A111" s="40" t="s">
        <v>200</v>
      </c>
      <c r="B111" s="41" t="s">
        <v>13</v>
      </c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185"/>
      <c r="Y111" s="186"/>
      <c r="Z111" s="29"/>
      <c r="AA111" s="29"/>
      <c r="AB111" s="29"/>
      <c r="AC111" s="29"/>
      <c r="AD111" s="29"/>
      <c r="AE111" s="29"/>
      <c r="AF111" s="29"/>
      <c r="AG111" s="29">
        <v>45</v>
      </c>
      <c r="AH111" s="29">
        <v>45</v>
      </c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186"/>
      <c r="BR111" s="186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29"/>
      <c r="DA111" s="29"/>
      <c r="DB111" s="29"/>
      <c r="DC111" s="29"/>
      <c r="DD111" s="29"/>
      <c r="DE111" s="29"/>
      <c r="DF111" s="29"/>
      <c r="DG111" s="29"/>
      <c r="DH111" s="29"/>
      <c r="DI111" s="29"/>
      <c r="DJ111" s="29"/>
      <c r="DK111" s="29"/>
      <c r="DL111" s="29"/>
      <c r="DM111" s="29"/>
      <c r="DN111" s="29"/>
      <c r="DO111" s="29"/>
      <c r="DP111" s="29"/>
      <c r="DQ111" s="29"/>
      <c r="DR111" s="29"/>
      <c r="DS111" s="29"/>
      <c r="DT111" s="29"/>
      <c r="DU111" s="29"/>
      <c r="DV111" s="29"/>
      <c r="DW111" s="29"/>
      <c r="DX111" s="29"/>
      <c r="DY111" s="29"/>
      <c r="DZ111" s="29"/>
      <c r="EA111" s="29"/>
      <c r="EB111" s="29"/>
      <c r="EC111" s="29"/>
      <c r="ED111" s="29"/>
      <c r="EE111" s="29"/>
      <c r="EF111" s="29"/>
      <c r="EG111" s="29"/>
      <c r="EH111" s="29"/>
      <c r="EI111" s="29"/>
      <c r="EJ111" s="29"/>
      <c r="EK111" s="29"/>
      <c r="EL111" s="29"/>
      <c r="EM111" s="29"/>
      <c r="EN111" s="29"/>
      <c r="EO111" s="29"/>
      <c r="EP111" s="29"/>
      <c r="EQ111" s="29"/>
      <c r="ER111" s="29"/>
      <c r="ES111" s="29"/>
      <c r="ET111" s="29"/>
      <c r="EU111" s="29"/>
      <c r="EV111" s="29"/>
      <c r="EW111" s="29"/>
      <c r="EX111" s="29"/>
      <c r="EY111" s="29"/>
      <c r="EZ111" s="29"/>
      <c r="FA111" s="29"/>
      <c r="FB111" s="29"/>
      <c r="FC111" s="29"/>
      <c r="FD111" s="29"/>
      <c r="FE111" s="29"/>
      <c r="FF111" s="29"/>
      <c r="FG111" s="29"/>
      <c r="FH111" s="29"/>
      <c r="FI111" s="184">
        <f t="shared" si="107"/>
        <v>45</v>
      </c>
      <c r="FJ111" s="184">
        <f t="shared" si="103"/>
        <v>45</v>
      </c>
      <c r="FK111" s="29"/>
    </row>
    <row r="112" spans="1:307" ht="15.75" x14ac:dyDescent="0.25">
      <c r="A112" s="40" t="s">
        <v>199</v>
      </c>
      <c r="B112" s="41" t="s">
        <v>13</v>
      </c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185"/>
      <c r="Y112" s="186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186"/>
      <c r="BR112" s="186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29"/>
      <c r="CL112" s="29"/>
      <c r="CM112" s="29"/>
      <c r="CN112" s="29"/>
      <c r="CO112" s="29"/>
      <c r="CP112" s="29"/>
      <c r="CQ112" s="29"/>
      <c r="CR112" s="29"/>
      <c r="CS112" s="29"/>
      <c r="CT112" s="29"/>
      <c r="CU112" s="29"/>
      <c r="CV112" s="29"/>
      <c r="CW112" s="29"/>
      <c r="CX112" s="29"/>
      <c r="CY112" s="29"/>
      <c r="CZ112" s="29"/>
      <c r="DA112" s="29"/>
      <c r="DB112" s="29"/>
      <c r="DC112" s="29"/>
      <c r="DD112" s="29"/>
      <c r="DE112" s="29"/>
      <c r="DF112" s="29"/>
      <c r="DG112" s="29"/>
      <c r="DH112" s="29"/>
      <c r="DI112" s="29"/>
      <c r="DJ112" s="29"/>
      <c r="DK112" s="29"/>
      <c r="DL112" s="29"/>
      <c r="DM112" s="29"/>
      <c r="DN112" s="29"/>
      <c r="DO112" s="29"/>
      <c r="DP112" s="29"/>
      <c r="DQ112" s="29"/>
      <c r="DR112" s="29"/>
      <c r="DS112" s="29"/>
      <c r="DT112" s="29"/>
      <c r="DU112" s="29"/>
      <c r="DV112" s="29"/>
      <c r="DW112" s="29"/>
      <c r="DX112" s="29"/>
      <c r="DY112" s="29"/>
      <c r="DZ112" s="29"/>
      <c r="EA112" s="29"/>
      <c r="EB112" s="29"/>
      <c r="EC112" s="29"/>
      <c r="ED112" s="29"/>
      <c r="EE112" s="29"/>
      <c r="EF112" s="29"/>
      <c r="EG112" s="29"/>
      <c r="EH112" s="29"/>
      <c r="EI112" s="29"/>
      <c r="EJ112" s="29"/>
      <c r="EK112" s="29"/>
      <c r="EL112" s="29"/>
      <c r="EM112" s="29"/>
      <c r="EN112" s="29"/>
      <c r="EO112" s="29"/>
      <c r="EP112" s="29"/>
      <c r="EQ112" s="29"/>
      <c r="ER112" s="29"/>
      <c r="ES112" s="29"/>
      <c r="ET112" s="29"/>
      <c r="EU112" s="29"/>
      <c r="EV112" s="29"/>
      <c r="EW112" s="29"/>
      <c r="EX112" s="29"/>
      <c r="EY112" s="29"/>
      <c r="EZ112" s="29"/>
      <c r="FA112" s="29"/>
      <c r="FB112" s="29"/>
      <c r="FC112" s="29"/>
      <c r="FD112" s="29"/>
      <c r="FE112" s="29"/>
      <c r="FF112" s="29"/>
      <c r="FG112" s="29"/>
      <c r="FH112" s="29"/>
      <c r="FI112" s="184">
        <f t="shared" si="107"/>
        <v>0</v>
      </c>
      <c r="FJ112" s="184">
        <f t="shared" si="103"/>
        <v>0</v>
      </c>
      <c r="FK112" s="29"/>
    </row>
    <row r="113" spans="1:307" ht="15.75" x14ac:dyDescent="0.25">
      <c r="A113" s="40" t="s">
        <v>63</v>
      </c>
      <c r="B113" s="41" t="s">
        <v>13</v>
      </c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185"/>
      <c r="Y113" s="186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186"/>
      <c r="BR113" s="186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/>
      <c r="CQ113" s="29"/>
      <c r="CR113" s="29"/>
      <c r="CS113" s="29"/>
      <c r="CT113" s="29"/>
      <c r="CU113" s="29"/>
      <c r="CV113" s="29"/>
      <c r="CW113" s="29"/>
      <c r="CX113" s="29"/>
      <c r="CY113" s="29"/>
      <c r="CZ113" s="29"/>
      <c r="DA113" s="29"/>
      <c r="DB113" s="29"/>
      <c r="DC113" s="29"/>
      <c r="DD113" s="29"/>
      <c r="DE113" s="29"/>
      <c r="DF113" s="29"/>
      <c r="DG113" s="29"/>
      <c r="DH113" s="29"/>
      <c r="DI113" s="29"/>
      <c r="DJ113" s="29"/>
      <c r="DK113" s="29"/>
      <c r="DL113" s="29"/>
      <c r="DM113" s="29"/>
      <c r="DN113" s="29"/>
      <c r="DO113" s="29"/>
      <c r="DP113" s="29"/>
      <c r="DQ113" s="29"/>
      <c r="DR113" s="29"/>
      <c r="DS113" s="29"/>
      <c r="DT113" s="29"/>
      <c r="DU113" s="29"/>
      <c r="DV113" s="29"/>
      <c r="DW113" s="29"/>
      <c r="DX113" s="29"/>
      <c r="DY113" s="29"/>
      <c r="DZ113" s="29"/>
      <c r="EA113" s="29"/>
      <c r="EB113" s="29"/>
      <c r="EC113" s="29"/>
      <c r="ED113" s="29"/>
      <c r="EE113" s="29"/>
      <c r="EF113" s="29"/>
      <c r="EG113" s="29"/>
      <c r="EH113" s="29"/>
      <c r="EI113" s="29"/>
      <c r="EJ113" s="29"/>
      <c r="EK113" s="29"/>
      <c r="EL113" s="29"/>
      <c r="EM113" s="29"/>
      <c r="EN113" s="29"/>
      <c r="EO113" s="29"/>
      <c r="EP113" s="29"/>
      <c r="EQ113" s="29"/>
      <c r="ER113" s="29"/>
      <c r="ES113" s="29"/>
      <c r="ET113" s="29"/>
      <c r="EU113" s="29"/>
      <c r="EV113" s="29"/>
      <c r="EW113" s="29"/>
      <c r="EX113" s="29"/>
      <c r="EY113" s="29"/>
      <c r="EZ113" s="29"/>
      <c r="FA113" s="29"/>
      <c r="FB113" s="29"/>
      <c r="FC113" s="29"/>
      <c r="FD113" s="29"/>
      <c r="FE113" s="29"/>
      <c r="FF113" s="29"/>
      <c r="FG113" s="29"/>
      <c r="FH113" s="29"/>
      <c r="FI113" s="184">
        <f t="shared" si="107"/>
        <v>0</v>
      </c>
      <c r="FJ113" s="184">
        <f t="shared" si="103"/>
        <v>0</v>
      </c>
      <c r="FK113" s="29"/>
    </row>
    <row r="114" spans="1:307" ht="15.75" x14ac:dyDescent="0.25">
      <c r="A114" s="40" t="s">
        <v>78</v>
      </c>
      <c r="B114" s="41" t="s">
        <v>13</v>
      </c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185"/>
      <c r="Y114" s="186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186"/>
      <c r="BR114" s="186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  <c r="CU114" s="29"/>
      <c r="CV114" s="29"/>
      <c r="CW114" s="29"/>
      <c r="CX114" s="29"/>
      <c r="CY114" s="29"/>
      <c r="CZ114" s="29"/>
      <c r="DA114" s="29"/>
      <c r="DB114" s="29"/>
      <c r="DC114" s="29"/>
      <c r="DD114" s="29"/>
      <c r="DE114" s="29"/>
      <c r="DF114" s="29"/>
      <c r="DG114" s="29"/>
      <c r="DH114" s="29"/>
      <c r="DI114" s="29"/>
      <c r="DJ114" s="29"/>
      <c r="DK114" s="29"/>
      <c r="DL114" s="29"/>
      <c r="DM114" s="29"/>
      <c r="DN114" s="29"/>
      <c r="DO114" s="29"/>
      <c r="DP114" s="29"/>
      <c r="DQ114" s="29"/>
      <c r="DR114" s="29"/>
      <c r="DS114" s="29"/>
      <c r="DT114" s="29"/>
      <c r="DU114" s="29"/>
      <c r="DV114" s="29"/>
      <c r="DW114" s="29"/>
      <c r="DX114" s="29"/>
      <c r="DY114" s="29"/>
      <c r="DZ114" s="29"/>
      <c r="EA114" s="29"/>
      <c r="EB114" s="29"/>
      <c r="EC114" s="29"/>
      <c r="ED114" s="29"/>
      <c r="EE114" s="29"/>
      <c r="EF114" s="29"/>
      <c r="EG114" s="29"/>
      <c r="EH114" s="29"/>
      <c r="EI114" s="29"/>
      <c r="EJ114" s="29"/>
      <c r="EK114" s="29"/>
      <c r="EL114" s="29"/>
      <c r="EM114" s="29"/>
      <c r="EN114" s="29"/>
      <c r="EO114" s="29"/>
      <c r="EP114" s="29"/>
      <c r="EQ114" s="29"/>
      <c r="ER114" s="29"/>
      <c r="ES114" s="29"/>
      <c r="ET114" s="29"/>
      <c r="EU114" s="29"/>
      <c r="EV114" s="29"/>
      <c r="EW114" s="29"/>
      <c r="EX114" s="29"/>
      <c r="EY114" s="29"/>
      <c r="EZ114" s="29"/>
      <c r="FA114" s="29"/>
      <c r="FB114" s="29"/>
      <c r="FC114" s="29"/>
      <c r="FD114" s="29"/>
      <c r="FE114" s="29"/>
      <c r="FF114" s="29"/>
      <c r="FG114" s="29"/>
      <c r="FH114" s="29"/>
      <c r="FI114" s="184">
        <f t="shared" si="107"/>
        <v>0</v>
      </c>
      <c r="FJ114" s="184">
        <f t="shared" si="103"/>
        <v>0</v>
      </c>
      <c r="FK114" s="29"/>
    </row>
    <row r="115" spans="1:307" s="141" customFormat="1" ht="15.75" x14ac:dyDescent="0.25">
      <c r="A115" s="138" t="s">
        <v>92</v>
      </c>
      <c r="B115" s="139" t="s">
        <v>13</v>
      </c>
      <c r="C115" s="199">
        <f>SUM(C116:C119)</f>
        <v>0</v>
      </c>
      <c r="D115" s="199">
        <f t="shared" ref="D115:BO115" si="117">SUM(D116:D119)</f>
        <v>0</v>
      </c>
      <c r="E115" s="199"/>
      <c r="F115" s="199">
        <f t="shared" si="117"/>
        <v>0</v>
      </c>
      <c r="G115" s="199">
        <f t="shared" si="117"/>
        <v>0</v>
      </c>
      <c r="H115" s="199"/>
      <c r="I115" s="199">
        <f t="shared" si="117"/>
        <v>0</v>
      </c>
      <c r="J115" s="199">
        <f t="shared" si="117"/>
        <v>0</v>
      </c>
      <c r="K115" s="199"/>
      <c r="L115" s="199">
        <f t="shared" si="117"/>
        <v>0</v>
      </c>
      <c r="M115" s="199">
        <f t="shared" si="117"/>
        <v>0</v>
      </c>
      <c r="N115" s="199"/>
      <c r="O115" s="199">
        <f t="shared" si="117"/>
        <v>0</v>
      </c>
      <c r="P115" s="199">
        <f t="shared" si="117"/>
        <v>0</v>
      </c>
      <c r="Q115" s="199"/>
      <c r="R115" s="199">
        <f t="shared" si="117"/>
        <v>0</v>
      </c>
      <c r="S115" s="199">
        <f t="shared" si="117"/>
        <v>0</v>
      </c>
      <c r="T115" s="199"/>
      <c r="U115" s="199">
        <f t="shared" si="117"/>
        <v>0</v>
      </c>
      <c r="V115" s="199">
        <f t="shared" si="117"/>
        <v>0</v>
      </c>
      <c r="W115" s="199"/>
      <c r="X115" s="199">
        <f t="shared" si="117"/>
        <v>20</v>
      </c>
      <c r="Y115" s="199">
        <f t="shared" si="117"/>
        <v>20</v>
      </c>
      <c r="Z115" s="199"/>
      <c r="AA115" s="199">
        <f t="shared" si="117"/>
        <v>0</v>
      </c>
      <c r="AB115" s="199">
        <f t="shared" si="117"/>
        <v>0</v>
      </c>
      <c r="AC115" s="199"/>
      <c r="AD115" s="199">
        <f t="shared" si="117"/>
        <v>0</v>
      </c>
      <c r="AE115" s="199">
        <f t="shared" si="117"/>
        <v>0</v>
      </c>
      <c r="AF115" s="199"/>
      <c r="AG115" s="199">
        <f t="shared" si="117"/>
        <v>0</v>
      </c>
      <c r="AH115" s="199">
        <f t="shared" si="117"/>
        <v>0</v>
      </c>
      <c r="AI115" s="199"/>
      <c r="AJ115" s="199">
        <f t="shared" si="117"/>
        <v>0</v>
      </c>
      <c r="AK115" s="199">
        <f t="shared" si="117"/>
        <v>0</v>
      </c>
      <c r="AL115" s="199"/>
      <c r="AM115" s="199">
        <f t="shared" si="117"/>
        <v>0</v>
      </c>
      <c r="AN115" s="199">
        <f t="shared" si="117"/>
        <v>0</v>
      </c>
      <c r="AO115" s="199"/>
      <c r="AP115" s="199">
        <f t="shared" si="117"/>
        <v>0</v>
      </c>
      <c r="AQ115" s="199">
        <f t="shared" si="117"/>
        <v>0</v>
      </c>
      <c r="AR115" s="199"/>
      <c r="AS115" s="199">
        <f t="shared" si="117"/>
        <v>0</v>
      </c>
      <c r="AT115" s="199">
        <f t="shared" si="117"/>
        <v>0</v>
      </c>
      <c r="AU115" s="199"/>
      <c r="AV115" s="199">
        <f t="shared" si="117"/>
        <v>0</v>
      </c>
      <c r="AW115" s="199">
        <f t="shared" si="117"/>
        <v>0</v>
      </c>
      <c r="AX115" s="199"/>
      <c r="AY115" s="199">
        <f t="shared" si="117"/>
        <v>0</v>
      </c>
      <c r="AZ115" s="199">
        <f t="shared" si="117"/>
        <v>0</v>
      </c>
      <c r="BA115" s="199"/>
      <c r="BB115" s="199">
        <f t="shared" si="117"/>
        <v>0</v>
      </c>
      <c r="BC115" s="199">
        <f t="shared" si="117"/>
        <v>0</v>
      </c>
      <c r="BD115" s="199"/>
      <c r="BE115" s="199">
        <f t="shared" si="117"/>
        <v>0</v>
      </c>
      <c r="BF115" s="199">
        <f t="shared" si="117"/>
        <v>0</v>
      </c>
      <c r="BG115" s="199"/>
      <c r="BH115" s="199">
        <f t="shared" si="117"/>
        <v>0</v>
      </c>
      <c r="BI115" s="199">
        <f t="shared" si="117"/>
        <v>0</v>
      </c>
      <c r="BJ115" s="199"/>
      <c r="BK115" s="199">
        <f t="shared" si="117"/>
        <v>0</v>
      </c>
      <c r="BL115" s="199">
        <f t="shared" si="117"/>
        <v>0</v>
      </c>
      <c r="BM115" s="199"/>
      <c r="BN115" s="199">
        <f t="shared" si="117"/>
        <v>0</v>
      </c>
      <c r="BO115" s="199">
        <f t="shared" si="117"/>
        <v>0</v>
      </c>
      <c r="BP115" s="199"/>
      <c r="BQ115" s="199">
        <f t="shared" ref="BQ115:DZ115" si="118">SUM(BQ116:BQ119)</f>
        <v>0</v>
      </c>
      <c r="BR115" s="199">
        <f t="shared" si="118"/>
        <v>0</v>
      </c>
      <c r="BS115" s="199"/>
      <c r="BT115" s="199">
        <f t="shared" si="118"/>
        <v>0</v>
      </c>
      <c r="BU115" s="199">
        <f t="shared" si="118"/>
        <v>0</v>
      </c>
      <c r="BV115" s="199"/>
      <c r="BW115" s="199">
        <f t="shared" si="118"/>
        <v>0</v>
      </c>
      <c r="BX115" s="199">
        <f t="shared" si="118"/>
        <v>0</v>
      </c>
      <c r="BY115" s="199"/>
      <c r="BZ115" s="199">
        <f t="shared" si="118"/>
        <v>0</v>
      </c>
      <c r="CA115" s="199">
        <f t="shared" si="118"/>
        <v>0</v>
      </c>
      <c r="CB115" s="199"/>
      <c r="CC115" s="199">
        <f t="shared" si="118"/>
        <v>0</v>
      </c>
      <c r="CD115" s="199">
        <f t="shared" si="118"/>
        <v>0</v>
      </c>
      <c r="CE115" s="199"/>
      <c r="CF115" s="199">
        <f t="shared" si="118"/>
        <v>0</v>
      </c>
      <c r="CG115" s="199">
        <f t="shared" si="118"/>
        <v>0</v>
      </c>
      <c r="CH115" s="199"/>
      <c r="CI115" s="199">
        <f t="shared" si="118"/>
        <v>0</v>
      </c>
      <c r="CJ115" s="199">
        <f t="shared" si="118"/>
        <v>0</v>
      </c>
      <c r="CK115" s="199"/>
      <c r="CL115" s="199">
        <f t="shared" si="118"/>
        <v>0</v>
      </c>
      <c r="CM115" s="199">
        <f t="shared" si="118"/>
        <v>0</v>
      </c>
      <c r="CN115" s="199"/>
      <c r="CO115" s="199">
        <f t="shared" si="118"/>
        <v>0</v>
      </c>
      <c r="CP115" s="199">
        <f t="shared" si="118"/>
        <v>0</v>
      </c>
      <c r="CQ115" s="199"/>
      <c r="CR115" s="199">
        <f t="shared" si="118"/>
        <v>0</v>
      </c>
      <c r="CS115" s="199">
        <f t="shared" si="118"/>
        <v>0</v>
      </c>
      <c r="CT115" s="199"/>
      <c r="CU115" s="199">
        <f t="shared" si="118"/>
        <v>0</v>
      </c>
      <c r="CV115" s="199">
        <f t="shared" si="118"/>
        <v>0</v>
      </c>
      <c r="CW115" s="199"/>
      <c r="CX115" s="199">
        <f t="shared" si="118"/>
        <v>0</v>
      </c>
      <c r="CY115" s="199">
        <f t="shared" si="118"/>
        <v>0</v>
      </c>
      <c r="CZ115" s="199"/>
      <c r="DA115" s="199">
        <f t="shared" si="118"/>
        <v>0</v>
      </c>
      <c r="DB115" s="199">
        <f t="shared" si="118"/>
        <v>0</v>
      </c>
      <c r="DC115" s="199"/>
      <c r="DD115" s="199">
        <f t="shared" si="118"/>
        <v>0</v>
      </c>
      <c r="DE115" s="199">
        <f t="shared" si="118"/>
        <v>0</v>
      </c>
      <c r="DF115" s="199"/>
      <c r="DG115" s="199">
        <f t="shared" si="118"/>
        <v>0</v>
      </c>
      <c r="DH115" s="199">
        <f t="shared" si="118"/>
        <v>0</v>
      </c>
      <c r="DI115" s="199"/>
      <c r="DJ115" s="199">
        <f t="shared" si="118"/>
        <v>0</v>
      </c>
      <c r="DK115" s="199">
        <f t="shared" si="118"/>
        <v>0</v>
      </c>
      <c r="DL115" s="199"/>
      <c r="DM115" s="199">
        <f t="shared" si="118"/>
        <v>0</v>
      </c>
      <c r="DN115" s="199">
        <f t="shared" si="118"/>
        <v>0</v>
      </c>
      <c r="DO115" s="199"/>
      <c r="DP115" s="199">
        <f t="shared" si="118"/>
        <v>0</v>
      </c>
      <c r="DQ115" s="199">
        <f t="shared" si="118"/>
        <v>0</v>
      </c>
      <c r="DR115" s="199"/>
      <c r="DS115" s="199">
        <f t="shared" si="118"/>
        <v>0</v>
      </c>
      <c r="DT115" s="199">
        <f t="shared" si="118"/>
        <v>0</v>
      </c>
      <c r="DU115" s="199"/>
      <c r="DV115" s="199">
        <f t="shared" si="118"/>
        <v>0</v>
      </c>
      <c r="DW115" s="199">
        <f t="shared" si="118"/>
        <v>0</v>
      </c>
      <c r="DX115" s="199"/>
      <c r="DY115" s="199">
        <f t="shared" si="118"/>
        <v>98</v>
      </c>
      <c r="DZ115" s="199">
        <f t="shared" si="118"/>
        <v>98</v>
      </c>
      <c r="EA115" s="199"/>
      <c r="EB115" s="199">
        <f t="shared" ref="EB115:FG115" si="119">SUM(EB116:EB119)</f>
        <v>0</v>
      </c>
      <c r="EC115" s="199">
        <f t="shared" si="119"/>
        <v>0</v>
      </c>
      <c r="ED115" s="199"/>
      <c r="EE115" s="199">
        <f t="shared" si="119"/>
        <v>0</v>
      </c>
      <c r="EF115" s="199">
        <f t="shared" si="119"/>
        <v>0</v>
      </c>
      <c r="EG115" s="199"/>
      <c r="EH115" s="199">
        <f t="shared" si="119"/>
        <v>0</v>
      </c>
      <c r="EI115" s="199">
        <f t="shared" si="119"/>
        <v>0</v>
      </c>
      <c r="EJ115" s="199"/>
      <c r="EK115" s="199">
        <f t="shared" si="119"/>
        <v>0</v>
      </c>
      <c r="EL115" s="199">
        <f t="shared" si="119"/>
        <v>0</v>
      </c>
      <c r="EM115" s="199"/>
      <c r="EN115" s="199">
        <f t="shared" si="119"/>
        <v>0</v>
      </c>
      <c r="EO115" s="199">
        <f t="shared" si="119"/>
        <v>0</v>
      </c>
      <c r="EP115" s="199"/>
      <c r="EQ115" s="199">
        <f t="shared" si="119"/>
        <v>0</v>
      </c>
      <c r="ER115" s="199">
        <f t="shared" si="119"/>
        <v>0</v>
      </c>
      <c r="ES115" s="199"/>
      <c r="ET115" s="199">
        <f t="shared" si="119"/>
        <v>0</v>
      </c>
      <c r="EU115" s="199">
        <f t="shared" si="119"/>
        <v>0</v>
      </c>
      <c r="EV115" s="199"/>
      <c r="EW115" s="199">
        <f t="shared" si="119"/>
        <v>0</v>
      </c>
      <c r="EX115" s="199">
        <f t="shared" si="119"/>
        <v>0</v>
      </c>
      <c r="EY115" s="199"/>
      <c r="EZ115" s="199">
        <f t="shared" si="119"/>
        <v>0</v>
      </c>
      <c r="FA115" s="199">
        <f t="shared" si="119"/>
        <v>0</v>
      </c>
      <c r="FB115" s="199"/>
      <c r="FC115" s="199">
        <f t="shared" si="119"/>
        <v>0</v>
      </c>
      <c r="FD115" s="199">
        <f t="shared" si="119"/>
        <v>0</v>
      </c>
      <c r="FE115" s="199">
        <f t="shared" si="119"/>
        <v>0</v>
      </c>
      <c r="FF115" s="199">
        <f t="shared" si="119"/>
        <v>0</v>
      </c>
      <c r="FG115" s="199">
        <f t="shared" si="119"/>
        <v>0</v>
      </c>
      <c r="FH115" s="140"/>
      <c r="FI115" s="181">
        <f t="shared" si="107"/>
        <v>118</v>
      </c>
      <c r="FJ115" s="181">
        <f t="shared" si="103"/>
        <v>118</v>
      </c>
      <c r="FK115" s="140"/>
      <c r="FL115" s="217"/>
      <c r="FM115" s="217"/>
      <c r="FN115" s="217"/>
      <c r="FO115" s="217"/>
      <c r="FP115" s="217"/>
      <c r="FQ115" s="217"/>
      <c r="FR115" s="217"/>
      <c r="FS115" s="217"/>
      <c r="FT115" s="217"/>
      <c r="FU115" s="217"/>
      <c r="FV115" s="217"/>
      <c r="FW115" s="217"/>
      <c r="FX115" s="217"/>
      <c r="FY115" s="217"/>
      <c r="FZ115" s="217"/>
      <c r="GA115" s="217"/>
      <c r="GB115" s="217"/>
      <c r="GC115" s="217"/>
      <c r="GD115" s="217"/>
      <c r="GE115" s="217"/>
      <c r="GF115" s="217"/>
      <c r="GG115" s="217"/>
      <c r="GH115" s="217"/>
      <c r="GI115" s="217"/>
      <c r="GJ115" s="217"/>
      <c r="GK115" s="217"/>
      <c r="GL115" s="217"/>
      <c r="GM115" s="217"/>
      <c r="GN115" s="217"/>
      <c r="GO115" s="217"/>
      <c r="GP115" s="217"/>
      <c r="GQ115" s="217"/>
      <c r="GR115" s="217"/>
      <c r="GS115" s="217"/>
      <c r="GT115" s="217"/>
      <c r="GU115" s="217"/>
      <c r="GV115" s="217"/>
      <c r="GW115" s="217"/>
      <c r="GX115" s="217"/>
      <c r="GY115" s="217"/>
      <c r="GZ115" s="217"/>
      <c r="HA115" s="217"/>
      <c r="HB115" s="217"/>
      <c r="HC115" s="217"/>
      <c r="HD115" s="217"/>
      <c r="HE115" s="217"/>
      <c r="HF115" s="217"/>
      <c r="HG115" s="217"/>
      <c r="HH115" s="217"/>
      <c r="HI115" s="217"/>
      <c r="HJ115" s="217"/>
      <c r="HK115" s="217"/>
      <c r="HL115" s="217"/>
      <c r="HM115" s="217"/>
      <c r="HN115" s="217"/>
      <c r="HO115" s="217"/>
      <c r="HP115" s="217"/>
      <c r="HQ115" s="217"/>
      <c r="HR115" s="217"/>
      <c r="HS115" s="217"/>
      <c r="HT115" s="217"/>
      <c r="HU115" s="217"/>
      <c r="HV115" s="217"/>
      <c r="HW115" s="217"/>
      <c r="HX115" s="217"/>
      <c r="HY115" s="217"/>
      <c r="HZ115" s="217"/>
      <c r="IA115" s="217"/>
      <c r="IB115" s="217"/>
      <c r="IC115" s="217"/>
      <c r="ID115" s="217"/>
      <c r="IE115" s="217"/>
      <c r="IF115" s="217"/>
      <c r="IG115" s="217"/>
      <c r="IH115" s="217"/>
      <c r="II115" s="217"/>
      <c r="IJ115" s="217"/>
      <c r="IK115" s="217"/>
      <c r="IL115" s="217"/>
      <c r="IM115" s="217"/>
      <c r="IN115" s="217"/>
      <c r="IO115" s="217"/>
      <c r="IP115" s="217"/>
      <c r="IQ115" s="217"/>
      <c r="IR115" s="217"/>
      <c r="IS115" s="217"/>
      <c r="IT115" s="217"/>
      <c r="IU115" s="217"/>
      <c r="IV115" s="217"/>
      <c r="IW115" s="217"/>
      <c r="IX115" s="217"/>
      <c r="IY115" s="217"/>
      <c r="IZ115" s="217"/>
      <c r="JA115" s="217"/>
      <c r="JB115" s="217"/>
      <c r="JC115" s="217"/>
      <c r="JD115" s="217"/>
      <c r="JE115" s="217"/>
      <c r="JF115" s="217"/>
      <c r="JG115" s="217"/>
      <c r="JH115" s="217"/>
      <c r="JI115" s="217"/>
      <c r="JJ115" s="217"/>
      <c r="JK115" s="217"/>
      <c r="JL115" s="217"/>
      <c r="JM115" s="217"/>
      <c r="JN115" s="217"/>
      <c r="JO115" s="217"/>
      <c r="JP115" s="217"/>
      <c r="JQ115" s="217"/>
      <c r="JR115" s="217"/>
      <c r="JS115" s="217"/>
      <c r="JT115" s="217"/>
      <c r="JU115" s="217"/>
      <c r="JV115" s="217"/>
      <c r="JW115" s="217"/>
      <c r="JX115" s="217"/>
      <c r="JY115" s="217"/>
      <c r="JZ115" s="217"/>
      <c r="KA115" s="217"/>
      <c r="KB115" s="217"/>
      <c r="KC115" s="217"/>
      <c r="KD115" s="217"/>
      <c r="KE115" s="217"/>
      <c r="KF115" s="217"/>
      <c r="KG115" s="217"/>
      <c r="KH115" s="217"/>
      <c r="KI115" s="217"/>
      <c r="KJ115" s="217"/>
      <c r="KK115" s="217"/>
      <c r="KL115" s="217"/>
      <c r="KM115" s="217"/>
      <c r="KN115" s="217"/>
      <c r="KO115" s="217"/>
      <c r="KP115" s="217"/>
      <c r="KQ115" s="217"/>
      <c r="KR115" s="217"/>
      <c r="KS115" s="217"/>
      <c r="KT115" s="217"/>
      <c r="KU115" s="217"/>
    </row>
    <row r="116" spans="1:307" ht="15.75" x14ac:dyDescent="0.25">
      <c r="A116" s="40" t="s">
        <v>200</v>
      </c>
      <c r="B116" s="41" t="s">
        <v>13</v>
      </c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185"/>
      <c r="Y116" s="186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186"/>
      <c r="BR116" s="186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29"/>
      <c r="CY116" s="29"/>
      <c r="CZ116" s="29"/>
      <c r="DA116" s="29"/>
      <c r="DB116" s="29"/>
      <c r="DC116" s="29"/>
      <c r="DD116" s="29"/>
      <c r="DE116" s="29"/>
      <c r="DF116" s="29"/>
      <c r="DG116" s="29"/>
      <c r="DH116" s="29"/>
      <c r="DI116" s="29"/>
      <c r="DJ116" s="29"/>
      <c r="DK116" s="29"/>
      <c r="DL116" s="29"/>
      <c r="DM116" s="29"/>
      <c r="DN116" s="29"/>
      <c r="DO116" s="29"/>
      <c r="DP116" s="29"/>
      <c r="DQ116" s="29"/>
      <c r="DR116" s="29"/>
      <c r="DS116" s="29"/>
      <c r="DT116" s="29"/>
      <c r="DU116" s="29"/>
      <c r="DV116" s="29"/>
      <c r="DW116" s="29"/>
      <c r="DX116" s="29"/>
      <c r="DY116" s="29">
        <v>68</v>
      </c>
      <c r="DZ116" s="29">
        <v>68</v>
      </c>
      <c r="EA116" s="29"/>
      <c r="EB116" s="29"/>
      <c r="EC116" s="29"/>
      <c r="ED116" s="29"/>
      <c r="EE116" s="29"/>
      <c r="EF116" s="29"/>
      <c r="EG116" s="29"/>
      <c r="EH116" s="29"/>
      <c r="EI116" s="29"/>
      <c r="EJ116" s="29"/>
      <c r="EK116" s="29"/>
      <c r="EL116" s="29"/>
      <c r="EM116" s="29"/>
      <c r="EN116" s="29"/>
      <c r="EO116" s="29"/>
      <c r="EP116" s="29"/>
      <c r="EQ116" s="29"/>
      <c r="ER116" s="29"/>
      <c r="ES116" s="29"/>
      <c r="ET116" s="29"/>
      <c r="EU116" s="29"/>
      <c r="EV116" s="29"/>
      <c r="EW116" s="29"/>
      <c r="EX116" s="29"/>
      <c r="EY116" s="29"/>
      <c r="EZ116" s="29"/>
      <c r="FA116" s="29"/>
      <c r="FB116" s="29"/>
      <c r="FC116" s="29"/>
      <c r="FD116" s="29"/>
      <c r="FE116" s="29"/>
      <c r="FF116" s="29"/>
      <c r="FG116" s="29"/>
      <c r="FH116" s="29"/>
      <c r="FI116" s="184">
        <f t="shared" si="107"/>
        <v>68</v>
      </c>
      <c r="FJ116" s="184">
        <f t="shared" si="103"/>
        <v>68</v>
      </c>
      <c r="FK116" s="29"/>
    </row>
    <row r="117" spans="1:307" ht="15.75" x14ac:dyDescent="0.25">
      <c r="A117" s="40" t="s">
        <v>199</v>
      </c>
      <c r="B117" s="41" t="s">
        <v>13</v>
      </c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185">
        <v>20</v>
      </c>
      <c r="Y117" s="186">
        <v>20</v>
      </c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186"/>
      <c r="BR117" s="186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9"/>
      <c r="CZ117" s="29"/>
      <c r="DA117" s="29"/>
      <c r="DB117" s="29"/>
      <c r="DC117" s="29"/>
      <c r="DD117" s="29"/>
      <c r="DE117" s="29"/>
      <c r="DF117" s="29"/>
      <c r="DG117" s="29"/>
      <c r="DH117" s="29"/>
      <c r="DI117" s="29"/>
      <c r="DJ117" s="29"/>
      <c r="DK117" s="29"/>
      <c r="DL117" s="29"/>
      <c r="DM117" s="29"/>
      <c r="DN117" s="29"/>
      <c r="DO117" s="29"/>
      <c r="DP117" s="29"/>
      <c r="DQ117" s="29"/>
      <c r="DR117" s="29"/>
      <c r="DS117" s="29"/>
      <c r="DT117" s="29"/>
      <c r="DU117" s="29"/>
      <c r="DV117" s="29"/>
      <c r="DW117" s="29"/>
      <c r="DX117" s="29"/>
      <c r="DY117" s="29">
        <v>20</v>
      </c>
      <c r="DZ117" s="29">
        <v>20</v>
      </c>
      <c r="EA117" s="29"/>
      <c r="EB117" s="29"/>
      <c r="EC117" s="29"/>
      <c r="ED117" s="29"/>
      <c r="EE117" s="29"/>
      <c r="EF117" s="29"/>
      <c r="EG117" s="29"/>
      <c r="EH117" s="29"/>
      <c r="EI117" s="29"/>
      <c r="EJ117" s="29"/>
      <c r="EK117" s="29"/>
      <c r="EL117" s="29"/>
      <c r="EM117" s="29"/>
      <c r="EN117" s="29"/>
      <c r="EO117" s="29"/>
      <c r="EP117" s="29"/>
      <c r="EQ117" s="29"/>
      <c r="ER117" s="29"/>
      <c r="ES117" s="29"/>
      <c r="ET117" s="29"/>
      <c r="EU117" s="29"/>
      <c r="EV117" s="29"/>
      <c r="EW117" s="29"/>
      <c r="EX117" s="29"/>
      <c r="EY117" s="29"/>
      <c r="EZ117" s="29"/>
      <c r="FA117" s="29"/>
      <c r="FB117" s="29"/>
      <c r="FC117" s="29"/>
      <c r="FD117" s="29"/>
      <c r="FE117" s="29"/>
      <c r="FF117" s="29"/>
      <c r="FG117" s="29"/>
      <c r="FH117" s="29"/>
      <c r="FI117" s="184">
        <f t="shared" si="107"/>
        <v>40</v>
      </c>
      <c r="FJ117" s="184">
        <f t="shared" si="103"/>
        <v>40</v>
      </c>
      <c r="FK117" s="29"/>
    </row>
    <row r="118" spans="1:307" ht="15.75" x14ac:dyDescent="0.25">
      <c r="A118" s="40" t="s">
        <v>63</v>
      </c>
      <c r="B118" s="41" t="s">
        <v>13</v>
      </c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185"/>
      <c r="Y118" s="186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186"/>
      <c r="BR118" s="186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9"/>
      <c r="CZ118" s="29"/>
      <c r="DA118" s="29"/>
      <c r="DB118" s="29"/>
      <c r="DC118" s="29"/>
      <c r="DD118" s="29"/>
      <c r="DE118" s="29"/>
      <c r="DF118" s="29"/>
      <c r="DG118" s="29"/>
      <c r="DH118" s="29"/>
      <c r="DI118" s="29"/>
      <c r="DJ118" s="29"/>
      <c r="DK118" s="29"/>
      <c r="DL118" s="29"/>
      <c r="DM118" s="29"/>
      <c r="DN118" s="29"/>
      <c r="DO118" s="29"/>
      <c r="DP118" s="29"/>
      <c r="DQ118" s="29"/>
      <c r="DR118" s="29"/>
      <c r="DS118" s="29"/>
      <c r="DT118" s="29"/>
      <c r="DU118" s="29"/>
      <c r="DV118" s="29"/>
      <c r="DW118" s="29"/>
      <c r="DX118" s="29"/>
      <c r="DY118" s="29">
        <v>8</v>
      </c>
      <c r="DZ118" s="29">
        <v>8</v>
      </c>
      <c r="EA118" s="29"/>
      <c r="EB118" s="29"/>
      <c r="EC118" s="29"/>
      <c r="ED118" s="29"/>
      <c r="EE118" s="29"/>
      <c r="EF118" s="29"/>
      <c r="EG118" s="29"/>
      <c r="EH118" s="29"/>
      <c r="EI118" s="29"/>
      <c r="EJ118" s="29"/>
      <c r="EK118" s="29"/>
      <c r="EL118" s="29"/>
      <c r="EM118" s="29"/>
      <c r="EN118" s="29"/>
      <c r="EO118" s="29"/>
      <c r="EP118" s="29"/>
      <c r="EQ118" s="29"/>
      <c r="ER118" s="29"/>
      <c r="ES118" s="29"/>
      <c r="ET118" s="29"/>
      <c r="EU118" s="29"/>
      <c r="EV118" s="29"/>
      <c r="EW118" s="29"/>
      <c r="EX118" s="29"/>
      <c r="EY118" s="29"/>
      <c r="EZ118" s="29"/>
      <c r="FA118" s="29"/>
      <c r="FB118" s="29"/>
      <c r="FC118" s="29"/>
      <c r="FD118" s="29"/>
      <c r="FE118" s="29"/>
      <c r="FF118" s="29"/>
      <c r="FG118" s="29"/>
      <c r="FH118" s="29"/>
      <c r="FI118" s="184">
        <f t="shared" si="107"/>
        <v>8</v>
      </c>
      <c r="FJ118" s="184">
        <f t="shared" si="103"/>
        <v>8</v>
      </c>
      <c r="FK118" s="29"/>
    </row>
    <row r="119" spans="1:307" ht="15.75" x14ac:dyDescent="0.25">
      <c r="A119" s="40" t="s">
        <v>78</v>
      </c>
      <c r="B119" s="41" t="s">
        <v>13</v>
      </c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185"/>
      <c r="Y119" s="186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186"/>
      <c r="BR119" s="186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29"/>
      <c r="CZ119" s="29"/>
      <c r="DA119" s="29"/>
      <c r="DB119" s="29"/>
      <c r="DC119" s="29"/>
      <c r="DD119" s="29"/>
      <c r="DE119" s="29"/>
      <c r="DF119" s="29"/>
      <c r="DG119" s="29"/>
      <c r="DH119" s="29"/>
      <c r="DI119" s="29"/>
      <c r="DJ119" s="29"/>
      <c r="DK119" s="29"/>
      <c r="DL119" s="29"/>
      <c r="DM119" s="29"/>
      <c r="DN119" s="29"/>
      <c r="DO119" s="29"/>
      <c r="DP119" s="29"/>
      <c r="DQ119" s="29"/>
      <c r="DR119" s="29"/>
      <c r="DS119" s="29"/>
      <c r="DT119" s="29"/>
      <c r="DU119" s="29"/>
      <c r="DV119" s="29"/>
      <c r="DW119" s="29"/>
      <c r="DX119" s="29"/>
      <c r="DY119" s="29">
        <v>2</v>
      </c>
      <c r="DZ119" s="29">
        <v>2</v>
      </c>
      <c r="EA119" s="29"/>
      <c r="EB119" s="29"/>
      <c r="EC119" s="29"/>
      <c r="ED119" s="29"/>
      <c r="EE119" s="29"/>
      <c r="EF119" s="29"/>
      <c r="EG119" s="29"/>
      <c r="EH119" s="29"/>
      <c r="EI119" s="29"/>
      <c r="EJ119" s="29"/>
      <c r="EK119" s="29"/>
      <c r="EL119" s="29"/>
      <c r="EM119" s="29"/>
      <c r="EN119" s="29"/>
      <c r="EO119" s="29"/>
      <c r="EP119" s="29"/>
      <c r="EQ119" s="29"/>
      <c r="ER119" s="29"/>
      <c r="ES119" s="29"/>
      <c r="ET119" s="29"/>
      <c r="EU119" s="29"/>
      <c r="EV119" s="29"/>
      <c r="EW119" s="29"/>
      <c r="EX119" s="29"/>
      <c r="EY119" s="29"/>
      <c r="EZ119" s="29"/>
      <c r="FA119" s="29"/>
      <c r="FB119" s="29"/>
      <c r="FC119" s="29"/>
      <c r="FD119" s="29"/>
      <c r="FE119" s="29"/>
      <c r="FF119" s="29"/>
      <c r="FG119" s="29"/>
      <c r="FH119" s="29"/>
      <c r="FI119" s="184">
        <f t="shared" si="107"/>
        <v>2</v>
      </c>
      <c r="FJ119" s="184">
        <f t="shared" si="103"/>
        <v>2</v>
      </c>
      <c r="FK119" s="29"/>
    </row>
    <row r="120" spans="1:307" s="141" customFormat="1" ht="15.75" x14ac:dyDescent="0.25">
      <c r="A120" s="138" t="s">
        <v>93</v>
      </c>
      <c r="B120" s="139" t="s">
        <v>13</v>
      </c>
      <c r="C120" s="200">
        <f t="shared" ref="C120:BN120" si="120">SUM(C121:C124)</f>
        <v>0</v>
      </c>
      <c r="D120" s="200">
        <f t="shared" si="120"/>
        <v>0</v>
      </c>
      <c r="E120" s="200"/>
      <c r="F120" s="200">
        <f t="shared" si="120"/>
        <v>0</v>
      </c>
      <c r="G120" s="200">
        <f t="shared" si="120"/>
        <v>0</v>
      </c>
      <c r="H120" s="200"/>
      <c r="I120" s="200">
        <f t="shared" si="120"/>
        <v>0</v>
      </c>
      <c r="J120" s="200">
        <f t="shared" si="120"/>
        <v>0</v>
      </c>
      <c r="K120" s="200"/>
      <c r="L120" s="200">
        <f t="shared" si="120"/>
        <v>0</v>
      </c>
      <c r="M120" s="200">
        <f t="shared" si="120"/>
        <v>0</v>
      </c>
      <c r="N120" s="200"/>
      <c r="O120" s="200">
        <f t="shared" si="120"/>
        <v>0</v>
      </c>
      <c r="P120" s="200">
        <f t="shared" si="120"/>
        <v>0</v>
      </c>
      <c r="Q120" s="200"/>
      <c r="R120" s="200">
        <f t="shared" si="120"/>
        <v>0</v>
      </c>
      <c r="S120" s="200">
        <f t="shared" si="120"/>
        <v>0</v>
      </c>
      <c r="T120" s="200"/>
      <c r="U120" s="200">
        <f t="shared" si="120"/>
        <v>0</v>
      </c>
      <c r="V120" s="200">
        <f t="shared" si="120"/>
        <v>0</v>
      </c>
      <c r="W120" s="200"/>
      <c r="X120" s="200">
        <f t="shared" si="120"/>
        <v>0</v>
      </c>
      <c r="Y120" s="200">
        <f t="shared" si="120"/>
        <v>0</v>
      </c>
      <c r="Z120" s="200"/>
      <c r="AA120" s="200">
        <f t="shared" si="120"/>
        <v>0</v>
      </c>
      <c r="AB120" s="200">
        <f t="shared" si="120"/>
        <v>0</v>
      </c>
      <c r="AC120" s="200"/>
      <c r="AD120" s="200">
        <f t="shared" si="120"/>
        <v>0</v>
      </c>
      <c r="AE120" s="200">
        <f t="shared" si="120"/>
        <v>0</v>
      </c>
      <c r="AF120" s="200"/>
      <c r="AG120" s="200">
        <f t="shared" si="120"/>
        <v>0</v>
      </c>
      <c r="AH120" s="200">
        <f t="shared" si="120"/>
        <v>0</v>
      </c>
      <c r="AI120" s="200"/>
      <c r="AJ120" s="200">
        <f t="shared" si="120"/>
        <v>0</v>
      </c>
      <c r="AK120" s="200">
        <f t="shared" si="120"/>
        <v>0</v>
      </c>
      <c r="AL120" s="200"/>
      <c r="AM120" s="200">
        <f t="shared" si="120"/>
        <v>0</v>
      </c>
      <c r="AN120" s="200">
        <f t="shared" si="120"/>
        <v>0</v>
      </c>
      <c r="AO120" s="200"/>
      <c r="AP120" s="200">
        <f t="shared" si="120"/>
        <v>0</v>
      </c>
      <c r="AQ120" s="200">
        <f t="shared" si="120"/>
        <v>0</v>
      </c>
      <c r="AR120" s="200"/>
      <c r="AS120" s="200">
        <f t="shared" si="120"/>
        <v>0</v>
      </c>
      <c r="AT120" s="200">
        <f t="shared" si="120"/>
        <v>0</v>
      </c>
      <c r="AU120" s="200"/>
      <c r="AV120" s="200">
        <f t="shared" si="120"/>
        <v>0</v>
      </c>
      <c r="AW120" s="200">
        <f t="shared" si="120"/>
        <v>0</v>
      </c>
      <c r="AX120" s="200"/>
      <c r="AY120" s="200">
        <f t="shared" si="120"/>
        <v>0</v>
      </c>
      <c r="AZ120" s="200">
        <f t="shared" si="120"/>
        <v>0</v>
      </c>
      <c r="BA120" s="200"/>
      <c r="BB120" s="200">
        <f t="shared" si="120"/>
        <v>0</v>
      </c>
      <c r="BC120" s="200">
        <f t="shared" si="120"/>
        <v>0</v>
      </c>
      <c r="BD120" s="200"/>
      <c r="BE120" s="200">
        <f t="shared" si="120"/>
        <v>90</v>
      </c>
      <c r="BF120" s="200">
        <f t="shared" si="120"/>
        <v>90</v>
      </c>
      <c r="BG120" s="200"/>
      <c r="BH120" s="200">
        <f t="shared" si="120"/>
        <v>0</v>
      </c>
      <c r="BI120" s="200">
        <f t="shared" si="120"/>
        <v>0</v>
      </c>
      <c r="BJ120" s="200"/>
      <c r="BK120" s="200">
        <f t="shared" si="120"/>
        <v>0</v>
      </c>
      <c r="BL120" s="200">
        <f t="shared" si="120"/>
        <v>0</v>
      </c>
      <c r="BM120" s="200"/>
      <c r="BN120" s="200">
        <f t="shared" si="120"/>
        <v>0</v>
      </c>
      <c r="BO120" s="200">
        <f t="shared" ref="BO120:DZ120" si="121">SUM(BO121:BO124)</f>
        <v>0</v>
      </c>
      <c r="BP120" s="200"/>
      <c r="BQ120" s="200">
        <f t="shared" si="121"/>
        <v>0</v>
      </c>
      <c r="BR120" s="200">
        <f t="shared" si="121"/>
        <v>0</v>
      </c>
      <c r="BS120" s="200"/>
      <c r="BT120" s="200">
        <f t="shared" si="121"/>
        <v>0</v>
      </c>
      <c r="BU120" s="200">
        <f t="shared" si="121"/>
        <v>0</v>
      </c>
      <c r="BV120" s="200"/>
      <c r="BW120" s="200">
        <f t="shared" si="121"/>
        <v>0</v>
      </c>
      <c r="BX120" s="200">
        <f t="shared" si="121"/>
        <v>0</v>
      </c>
      <c r="BY120" s="200"/>
      <c r="BZ120" s="200">
        <f t="shared" si="121"/>
        <v>0</v>
      </c>
      <c r="CA120" s="200">
        <f t="shared" si="121"/>
        <v>0</v>
      </c>
      <c r="CB120" s="200"/>
      <c r="CC120" s="200">
        <f t="shared" si="121"/>
        <v>0</v>
      </c>
      <c r="CD120" s="200">
        <f t="shared" si="121"/>
        <v>0</v>
      </c>
      <c r="CE120" s="200"/>
      <c r="CF120" s="200">
        <f t="shared" si="121"/>
        <v>0</v>
      </c>
      <c r="CG120" s="200">
        <f t="shared" si="121"/>
        <v>0</v>
      </c>
      <c r="CH120" s="200"/>
      <c r="CI120" s="200">
        <f t="shared" si="121"/>
        <v>0</v>
      </c>
      <c r="CJ120" s="200">
        <f t="shared" si="121"/>
        <v>0</v>
      </c>
      <c r="CK120" s="200"/>
      <c r="CL120" s="200">
        <f t="shared" si="121"/>
        <v>0</v>
      </c>
      <c r="CM120" s="200">
        <f t="shared" si="121"/>
        <v>0</v>
      </c>
      <c r="CN120" s="200"/>
      <c r="CO120" s="200">
        <f t="shared" si="121"/>
        <v>0</v>
      </c>
      <c r="CP120" s="200">
        <f t="shared" si="121"/>
        <v>0</v>
      </c>
      <c r="CQ120" s="200"/>
      <c r="CR120" s="200">
        <f t="shared" si="121"/>
        <v>0</v>
      </c>
      <c r="CS120" s="200">
        <f t="shared" si="121"/>
        <v>0</v>
      </c>
      <c r="CT120" s="200"/>
      <c r="CU120" s="200">
        <f t="shared" si="121"/>
        <v>0</v>
      </c>
      <c r="CV120" s="200">
        <f t="shared" si="121"/>
        <v>0</v>
      </c>
      <c r="CW120" s="200"/>
      <c r="CX120" s="200">
        <f t="shared" si="121"/>
        <v>0</v>
      </c>
      <c r="CY120" s="200">
        <f t="shared" si="121"/>
        <v>0</v>
      </c>
      <c r="CZ120" s="200"/>
      <c r="DA120" s="200">
        <f t="shared" si="121"/>
        <v>0</v>
      </c>
      <c r="DB120" s="200">
        <f t="shared" si="121"/>
        <v>0</v>
      </c>
      <c r="DC120" s="200"/>
      <c r="DD120" s="200">
        <f t="shared" si="121"/>
        <v>15</v>
      </c>
      <c r="DE120" s="200">
        <f t="shared" si="121"/>
        <v>15</v>
      </c>
      <c r="DF120" s="200"/>
      <c r="DG120" s="200">
        <f t="shared" si="121"/>
        <v>0</v>
      </c>
      <c r="DH120" s="200">
        <f t="shared" si="121"/>
        <v>0</v>
      </c>
      <c r="DI120" s="200"/>
      <c r="DJ120" s="200">
        <f t="shared" si="121"/>
        <v>0</v>
      </c>
      <c r="DK120" s="200">
        <f t="shared" si="121"/>
        <v>0</v>
      </c>
      <c r="DL120" s="200"/>
      <c r="DM120" s="200">
        <f t="shared" si="121"/>
        <v>0</v>
      </c>
      <c r="DN120" s="200">
        <f t="shared" si="121"/>
        <v>0</v>
      </c>
      <c r="DO120" s="200"/>
      <c r="DP120" s="200">
        <f t="shared" si="121"/>
        <v>0</v>
      </c>
      <c r="DQ120" s="200">
        <f t="shared" si="121"/>
        <v>0</v>
      </c>
      <c r="DR120" s="200"/>
      <c r="DS120" s="200">
        <f t="shared" si="121"/>
        <v>0</v>
      </c>
      <c r="DT120" s="200">
        <f t="shared" si="121"/>
        <v>0</v>
      </c>
      <c r="DU120" s="200"/>
      <c r="DV120" s="200">
        <f t="shared" si="121"/>
        <v>0</v>
      </c>
      <c r="DW120" s="200">
        <f t="shared" si="121"/>
        <v>0</v>
      </c>
      <c r="DX120" s="200"/>
      <c r="DY120" s="200">
        <f t="shared" si="121"/>
        <v>0</v>
      </c>
      <c r="DZ120" s="200">
        <f t="shared" si="121"/>
        <v>0</v>
      </c>
      <c r="EA120" s="200"/>
      <c r="EB120" s="200">
        <f t="shared" ref="EB120:FF120" si="122">SUM(EB121:EB124)</f>
        <v>0</v>
      </c>
      <c r="EC120" s="200">
        <f t="shared" si="122"/>
        <v>0</v>
      </c>
      <c r="ED120" s="200"/>
      <c r="EE120" s="200">
        <f t="shared" si="122"/>
        <v>0</v>
      </c>
      <c r="EF120" s="200">
        <f t="shared" si="122"/>
        <v>0</v>
      </c>
      <c r="EG120" s="200"/>
      <c r="EH120" s="200">
        <f t="shared" si="122"/>
        <v>0</v>
      </c>
      <c r="EI120" s="200">
        <f t="shared" si="122"/>
        <v>0</v>
      </c>
      <c r="EJ120" s="200"/>
      <c r="EK120" s="200">
        <f t="shared" si="122"/>
        <v>0</v>
      </c>
      <c r="EL120" s="200">
        <f t="shared" si="122"/>
        <v>0</v>
      </c>
      <c r="EM120" s="200"/>
      <c r="EN120" s="200">
        <f t="shared" si="122"/>
        <v>0</v>
      </c>
      <c r="EO120" s="200">
        <f t="shared" si="122"/>
        <v>0</v>
      </c>
      <c r="EP120" s="200"/>
      <c r="EQ120" s="200">
        <f t="shared" si="122"/>
        <v>0</v>
      </c>
      <c r="ER120" s="200">
        <f t="shared" si="122"/>
        <v>0</v>
      </c>
      <c r="ES120" s="200"/>
      <c r="ET120" s="200">
        <f t="shared" si="122"/>
        <v>0</v>
      </c>
      <c r="EU120" s="200">
        <f t="shared" si="122"/>
        <v>0</v>
      </c>
      <c r="EV120" s="200"/>
      <c r="EW120" s="200">
        <f t="shared" si="122"/>
        <v>0</v>
      </c>
      <c r="EX120" s="200">
        <f t="shared" si="122"/>
        <v>0</v>
      </c>
      <c r="EY120" s="200"/>
      <c r="EZ120" s="200">
        <f t="shared" si="122"/>
        <v>0</v>
      </c>
      <c r="FA120" s="200">
        <f t="shared" si="122"/>
        <v>0</v>
      </c>
      <c r="FB120" s="200"/>
      <c r="FC120" s="200">
        <f t="shared" si="122"/>
        <v>0</v>
      </c>
      <c r="FD120" s="200">
        <f t="shared" si="122"/>
        <v>0</v>
      </c>
      <c r="FE120" s="200">
        <f t="shared" si="122"/>
        <v>0</v>
      </c>
      <c r="FF120" s="200">
        <f t="shared" si="122"/>
        <v>0</v>
      </c>
      <c r="FG120" s="200">
        <f>SUM(FG121:FG124)</f>
        <v>0</v>
      </c>
      <c r="FH120" s="140"/>
      <c r="FI120" s="181">
        <f t="shared" si="107"/>
        <v>105</v>
      </c>
      <c r="FJ120" s="181">
        <f t="shared" si="103"/>
        <v>105</v>
      </c>
      <c r="FK120" s="140"/>
      <c r="FL120" s="217"/>
      <c r="FM120" s="217"/>
      <c r="FN120" s="217"/>
      <c r="FO120" s="217"/>
      <c r="FP120" s="217"/>
      <c r="FQ120" s="217"/>
      <c r="FR120" s="217"/>
      <c r="FS120" s="217"/>
      <c r="FT120" s="217"/>
      <c r="FU120" s="217"/>
      <c r="FV120" s="217"/>
      <c r="FW120" s="217"/>
      <c r="FX120" s="217"/>
      <c r="FY120" s="217"/>
      <c r="FZ120" s="217"/>
      <c r="GA120" s="217"/>
      <c r="GB120" s="217"/>
      <c r="GC120" s="217"/>
      <c r="GD120" s="217"/>
      <c r="GE120" s="217"/>
      <c r="GF120" s="217"/>
      <c r="GG120" s="217"/>
      <c r="GH120" s="217"/>
      <c r="GI120" s="217"/>
      <c r="GJ120" s="217"/>
      <c r="GK120" s="217"/>
      <c r="GL120" s="217"/>
      <c r="GM120" s="217"/>
      <c r="GN120" s="217"/>
      <c r="GO120" s="217"/>
      <c r="GP120" s="217"/>
      <c r="GQ120" s="217"/>
      <c r="GR120" s="217"/>
      <c r="GS120" s="217"/>
      <c r="GT120" s="217"/>
      <c r="GU120" s="217"/>
      <c r="GV120" s="217"/>
      <c r="GW120" s="217"/>
      <c r="GX120" s="217"/>
      <c r="GY120" s="217"/>
      <c r="GZ120" s="217"/>
      <c r="HA120" s="217"/>
      <c r="HB120" s="217"/>
      <c r="HC120" s="217"/>
      <c r="HD120" s="217"/>
      <c r="HE120" s="217"/>
      <c r="HF120" s="217"/>
      <c r="HG120" s="217"/>
      <c r="HH120" s="217"/>
      <c r="HI120" s="217"/>
      <c r="HJ120" s="217"/>
      <c r="HK120" s="217"/>
      <c r="HL120" s="217"/>
      <c r="HM120" s="217"/>
      <c r="HN120" s="217"/>
      <c r="HO120" s="217"/>
      <c r="HP120" s="217"/>
      <c r="HQ120" s="217"/>
      <c r="HR120" s="217"/>
      <c r="HS120" s="217"/>
      <c r="HT120" s="217"/>
      <c r="HU120" s="217"/>
      <c r="HV120" s="217"/>
      <c r="HW120" s="217"/>
      <c r="HX120" s="217"/>
      <c r="HY120" s="217"/>
      <c r="HZ120" s="217"/>
      <c r="IA120" s="217"/>
      <c r="IB120" s="217"/>
      <c r="IC120" s="217"/>
      <c r="ID120" s="217"/>
      <c r="IE120" s="217"/>
      <c r="IF120" s="217"/>
      <c r="IG120" s="217"/>
      <c r="IH120" s="217"/>
      <c r="II120" s="217"/>
      <c r="IJ120" s="217"/>
      <c r="IK120" s="217"/>
      <c r="IL120" s="217"/>
      <c r="IM120" s="217"/>
      <c r="IN120" s="217"/>
      <c r="IO120" s="217"/>
      <c r="IP120" s="217"/>
      <c r="IQ120" s="217"/>
      <c r="IR120" s="217"/>
      <c r="IS120" s="217"/>
      <c r="IT120" s="217"/>
      <c r="IU120" s="217"/>
      <c r="IV120" s="217"/>
      <c r="IW120" s="217"/>
      <c r="IX120" s="217"/>
      <c r="IY120" s="217"/>
      <c r="IZ120" s="217"/>
      <c r="JA120" s="217"/>
      <c r="JB120" s="217"/>
      <c r="JC120" s="217"/>
      <c r="JD120" s="217"/>
      <c r="JE120" s="217"/>
      <c r="JF120" s="217"/>
      <c r="JG120" s="217"/>
      <c r="JH120" s="217"/>
      <c r="JI120" s="217"/>
      <c r="JJ120" s="217"/>
      <c r="JK120" s="217"/>
      <c r="JL120" s="217"/>
      <c r="JM120" s="217"/>
      <c r="JN120" s="217"/>
      <c r="JO120" s="217"/>
      <c r="JP120" s="217"/>
      <c r="JQ120" s="217"/>
      <c r="JR120" s="217"/>
      <c r="JS120" s="217"/>
      <c r="JT120" s="217"/>
      <c r="JU120" s="217"/>
      <c r="JV120" s="217"/>
      <c r="JW120" s="217"/>
      <c r="JX120" s="217"/>
      <c r="JY120" s="217"/>
      <c r="JZ120" s="217"/>
      <c r="KA120" s="217"/>
      <c r="KB120" s="217"/>
      <c r="KC120" s="217"/>
      <c r="KD120" s="217"/>
      <c r="KE120" s="217"/>
      <c r="KF120" s="217"/>
      <c r="KG120" s="217"/>
      <c r="KH120" s="217"/>
      <c r="KI120" s="217"/>
      <c r="KJ120" s="217"/>
      <c r="KK120" s="217"/>
      <c r="KL120" s="217"/>
      <c r="KM120" s="217"/>
      <c r="KN120" s="217"/>
      <c r="KO120" s="217"/>
      <c r="KP120" s="217"/>
      <c r="KQ120" s="217"/>
      <c r="KR120" s="217"/>
      <c r="KS120" s="217"/>
      <c r="KT120" s="217"/>
      <c r="KU120" s="217"/>
    </row>
    <row r="121" spans="1:307" ht="15.75" x14ac:dyDescent="0.25">
      <c r="A121" s="40" t="s">
        <v>200</v>
      </c>
      <c r="B121" s="41" t="s">
        <v>13</v>
      </c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185"/>
      <c r="Y121" s="186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>
        <v>25</v>
      </c>
      <c r="BF121" s="29">
        <v>25</v>
      </c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186"/>
      <c r="BR121" s="186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29"/>
      <c r="CY121" s="29"/>
      <c r="CZ121" s="29"/>
      <c r="DA121" s="29"/>
      <c r="DB121" s="29"/>
      <c r="DC121" s="29"/>
      <c r="DD121" s="29">
        <v>15</v>
      </c>
      <c r="DE121" s="29">
        <v>15</v>
      </c>
      <c r="DF121" s="29"/>
      <c r="DG121" s="29"/>
      <c r="DH121" s="29"/>
      <c r="DI121" s="29"/>
      <c r="DJ121" s="29"/>
      <c r="DK121" s="29"/>
      <c r="DL121" s="29"/>
      <c r="DM121" s="29"/>
      <c r="DN121" s="29"/>
      <c r="DO121" s="29"/>
      <c r="DP121" s="29"/>
      <c r="DQ121" s="29"/>
      <c r="DR121" s="29"/>
      <c r="DS121" s="29"/>
      <c r="DT121" s="29"/>
      <c r="DU121" s="29"/>
      <c r="DV121" s="29"/>
      <c r="DW121" s="29"/>
      <c r="DX121" s="29"/>
      <c r="DY121" s="29"/>
      <c r="DZ121" s="29"/>
      <c r="EA121" s="29"/>
      <c r="EB121" s="29"/>
      <c r="EC121" s="29"/>
      <c r="ED121" s="29"/>
      <c r="EE121" s="29"/>
      <c r="EF121" s="29"/>
      <c r="EG121" s="29"/>
      <c r="EH121" s="29"/>
      <c r="EI121" s="29"/>
      <c r="EJ121" s="29"/>
      <c r="EK121" s="29"/>
      <c r="EL121" s="29"/>
      <c r="EM121" s="29"/>
      <c r="EN121" s="29"/>
      <c r="EO121" s="29"/>
      <c r="EP121" s="29"/>
      <c r="EQ121" s="29"/>
      <c r="ER121" s="29"/>
      <c r="ES121" s="29"/>
      <c r="ET121" s="29"/>
      <c r="EU121" s="29"/>
      <c r="EV121" s="29"/>
      <c r="EW121" s="29"/>
      <c r="EX121" s="29"/>
      <c r="EY121" s="29"/>
      <c r="EZ121" s="29"/>
      <c r="FA121" s="29"/>
      <c r="FB121" s="29"/>
      <c r="FC121" s="29"/>
      <c r="FD121" s="29"/>
      <c r="FE121" s="29"/>
      <c r="FF121" s="29"/>
      <c r="FG121" s="29"/>
      <c r="FH121" s="29"/>
      <c r="FI121" s="184">
        <f t="shared" si="107"/>
        <v>40</v>
      </c>
      <c r="FJ121" s="184">
        <f t="shared" si="103"/>
        <v>40</v>
      </c>
      <c r="FK121" s="29"/>
    </row>
    <row r="122" spans="1:307" ht="15.75" x14ac:dyDescent="0.25">
      <c r="A122" s="40" t="s">
        <v>199</v>
      </c>
      <c r="B122" s="41" t="s">
        <v>13</v>
      </c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185"/>
      <c r="Y122" s="186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>
        <v>65</v>
      </c>
      <c r="BF122" s="29">
        <v>65</v>
      </c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186"/>
      <c r="BR122" s="186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29"/>
      <c r="CW122" s="29"/>
      <c r="CX122" s="29"/>
      <c r="CY122" s="29"/>
      <c r="CZ122" s="29"/>
      <c r="DA122" s="29"/>
      <c r="DB122" s="29"/>
      <c r="DC122" s="29"/>
      <c r="DD122" s="29"/>
      <c r="DE122" s="29"/>
      <c r="DF122" s="29"/>
      <c r="DG122" s="29"/>
      <c r="DH122" s="29"/>
      <c r="DI122" s="29"/>
      <c r="DJ122" s="29"/>
      <c r="DK122" s="29"/>
      <c r="DL122" s="29"/>
      <c r="DM122" s="29"/>
      <c r="DN122" s="29"/>
      <c r="DO122" s="29"/>
      <c r="DP122" s="29"/>
      <c r="DQ122" s="29"/>
      <c r="DR122" s="29"/>
      <c r="DS122" s="29"/>
      <c r="DT122" s="29"/>
      <c r="DU122" s="29"/>
      <c r="DV122" s="29"/>
      <c r="DW122" s="29"/>
      <c r="DX122" s="29"/>
      <c r="DY122" s="29"/>
      <c r="DZ122" s="29"/>
      <c r="EA122" s="29"/>
      <c r="EB122" s="29"/>
      <c r="EC122" s="29"/>
      <c r="ED122" s="29"/>
      <c r="EE122" s="29"/>
      <c r="EF122" s="29"/>
      <c r="EG122" s="29"/>
      <c r="EH122" s="29"/>
      <c r="EI122" s="29"/>
      <c r="EJ122" s="29"/>
      <c r="EK122" s="29"/>
      <c r="EL122" s="29"/>
      <c r="EM122" s="29"/>
      <c r="EN122" s="29"/>
      <c r="EO122" s="29"/>
      <c r="EP122" s="29"/>
      <c r="EQ122" s="29"/>
      <c r="ER122" s="29"/>
      <c r="ES122" s="29"/>
      <c r="ET122" s="29"/>
      <c r="EU122" s="29"/>
      <c r="EV122" s="29"/>
      <c r="EW122" s="29"/>
      <c r="EX122" s="29"/>
      <c r="EY122" s="29"/>
      <c r="EZ122" s="29"/>
      <c r="FA122" s="29"/>
      <c r="FB122" s="29"/>
      <c r="FC122" s="29"/>
      <c r="FD122" s="29"/>
      <c r="FE122" s="29"/>
      <c r="FF122" s="29"/>
      <c r="FG122" s="29"/>
      <c r="FH122" s="29"/>
      <c r="FI122" s="184">
        <f t="shared" si="107"/>
        <v>65</v>
      </c>
      <c r="FJ122" s="184">
        <f t="shared" si="103"/>
        <v>65</v>
      </c>
      <c r="FK122" s="29"/>
    </row>
    <row r="123" spans="1:307" ht="15.75" x14ac:dyDescent="0.25">
      <c r="A123" s="40" t="s">
        <v>63</v>
      </c>
      <c r="B123" s="41" t="s">
        <v>13</v>
      </c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185"/>
      <c r="Y123" s="186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186"/>
      <c r="BR123" s="186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  <c r="CU123" s="29"/>
      <c r="CV123" s="29"/>
      <c r="CW123" s="29"/>
      <c r="CX123" s="29"/>
      <c r="CY123" s="29"/>
      <c r="CZ123" s="29"/>
      <c r="DA123" s="29"/>
      <c r="DB123" s="29"/>
      <c r="DC123" s="29"/>
      <c r="DD123" s="29"/>
      <c r="DE123" s="29"/>
      <c r="DF123" s="29"/>
      <c r="DG123" s="29"/>
      <c r="DH123" s="29"/>
      <c r="DI123" s="29"/>
      <c r="DJ123" s="29"/>
      <c r="DK123" s="29"/>
      <c r="DL123" s="29"/>
      <c r="DM123" s="29"/>
      <c r="DN123" s="29"/>
      <c r="DO123" s="29"/>
      <c r="DP123" s="29"/>
      <c r="DQ123" s="29"/>
      <c r="DR123" s="29"/>
      <c r="DS123" s="29"/>
      <c r="DT123" s="29"/>
      <c r="DU123" s="29"/>
      <c r="DV123" s="29"/>
      <c r="DW123" s="29"/>
      <c r="DX123" s="29"/>
      <c r="DY123" s="29"/>
      <c r="DZ123" s="29"/>
      <c r="EA123" s="29"/>
      <c r="EB123" s="29"/>
      <c r="EC123" s="29"/>
      <c r="ED123" s="29"/>
      <c r="EE123" s="29"/>
      <c r="EF123" s="29"/>
      <c r="EG123" s="29"/>
      <c r="EH123" s="29"/>
      <c r="EI123" s="29"/>
      <c r="EJ123" s="29"/>
      <c r="EK123" s="29"/>
      <c r="EL123" s="29"/>
      <c r="EM123" s="29"/>
      <c r="EN123" s="29"/>
      <c r="EO123" s="29"/>
      <c r="EP123" s="29"/>
      <c r="EQ123" s="29"/>
      <c r="ER123" s="29"/>
      <c r="ES123" s="29"/>
      <c r="ET123" s="29"/>
      <c r="EU123" s="29"/>
      <c r="EV123" s="29"/>
      <c r="EW123" s="29"/>
      <c r="EX123" s="29"/>
      <c r="EY123" s="29"/>
      <c r="EZ123" s="29"/>
      <c r="FA123" s="29"/>
      <c r="FB123" s="29"/>
      <c r="FC123" s="29"/>
      <c r="FD123" s="29"/>
      <c r="FE123" s="29"/>
      <c r="FF123" s="29"/>
      <c r="FG123" s="29"/>
      <c r="FH123" s="29"/>
      <c r="FI123" s="184">
        <f t="shared" si="107"/>
        <v>0</v>
      </c>
      <c r="FJ123" s="184">
        <f t="shared" si="103"/>
        <v>0</v>
      </c>
      <c r="FK123" s="29"/>
    </row>
    <row r="124" spans="1:307" ht="15.75" x14ac:dyDescent="0.25">
      <c r="A124" s="40" t="s">
        <v>78</v>
      </c>
      <c r="B124" s="41" t="s">
        <v>13</v>
      </c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185"/>
      <c r="Y124" s="186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186"/>
      <c r="BR124" s="186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  <c r="CU124" s="29"/>
      <c r="CV124" s="29"/>
      <c r="CW124" s="29"/>
      <c r="CX124" s="29"/>
      <c r="CY124" s="29"/>
      <c r="CZ124" s="29"/>
      <c r="DA124" s="29"/>
      <c r="DB124" s="29"/>
      <c r="DC124" s="29"/>
      <c r="DD124" s="29"/>
      <c r="DE124" s="29"/>
      <c r="DF124" s="29"/>
      <c r="DG124" s="29"/>
      <c r="DH124" s="29"/>
      <c r="DI124" s="29"/>
      <c r="DJ124" s="29"/>
      <c r="DK124" s="29"/>
      <c r="DL124" s="29"/>
      <c r="DM124" s="29"/>
      <c r="DN124" s="29"/>
      <c r="DO124" s="29"/>
      <c r="DP124" s="29"/>
      <c r="DQ124" s="29"/>
      <c r="DR124" s="29"/>
      <c r="DS124" s="29"/>
      <c r="DT124" s="29"/>
      <c r="DU124" s="29"/>
      <c r="DV124" s="29"/>
      <c r="DW124" s="29"/>
      <c r="DX124" s="29"/>
      <c r="DY124" s="29"/>
      <c r="DZ124" s="29"/>
      <c r="EA124" s="29"/>
      <c r="EB124" s="29"/>
      <c r="EC124" s="29"/>
      <c r="ED124" s="29"/>
      <c r="EE124" s="29"/>
      <c r="EF124" s="29"/>
      <c r="EG124" s="29"/>
      <c r="EH124" s="29"/>
      <c r="EI124" s="29"/>
      <c r="EJ124" s="29"/>
      <c r="EK124" s="29"/>
      <c r="EL124" s="29"/>
      <c r="EM124" s="29"/>
      <c r="EN124" s="29"/>
      <c r="EO124" s="29"/>
      <c r="EP124" s="29"/>
      <c r="EQ124" s="29"/>
      <c r="ER124" s="29"/>
      <c r="ES124" s="29"/>
      <c r="ET124" s="29"/>
      <c r="EU124" s="29"/>
      <c r="EV124" s="29"/>
      <c r="EW124" s="29"/>
      <c r="EX124" s="29"/>
      <c r="EY124" s="29"/>
      <c r="EZ124" s="29"/>
      <c r="FA124" s="29"/>
      <c r="FB124" s="29"/>
      <c r="FC124" s="29"/>
      <c r="FD124" s="29"/>
      <c r="FE124" s="29"/>
      <c r="FF124" s="29"/>
      <c r="FG124" s="29"/>
      <c r="FH124" s="29"/>
      <c r="FI124" s="184">
        <f t="shared" si="107"/>
        <v>0</v>
      </c>
      <c r="FJ124" s="184">
        <f t="shared" si="103"/>
        <v>0</v>
      </c>
      <c r="FK124" s="29"/>
    </row>
    <row r="125" spans="1:307" s="141" customFormat="1" ht="15.75" x14ac:dyDescent="0.25">
      <c r="A125" s="138" t="s">
        <v>84</v>
      </c>
      <c r="B125" s="139" t="s">
        <v>13</v>
      </c>
      <c r="C125" s="199">
        <f>SUM(C126:C129)</f>
        <v>0</v>
      </c>
      <c r="D125" s="199">
        <f t="shared" ref="D125:BO125" si="123">SUM(D126:D129)</f>
        <v>0</v>
      </c>
      <c r="E125" s="199"/>
      <c r="F125" s="199">
        <f t="shared" si="123"/>
        <v>0</v>
      </c>
      <c r="G125" s="199">
        <f t="shared" si="123"/>
        <v>0</v>
      </c>
      <c r="H125" s="199"/>
      <c r="I125" s="199">
        <f t="shared" si="123"/>
        <v>0</v>
      </c>
      <c r="J125" s="199">
        <f t="shared" si="123"/>
        <v>0</v>
      </c>
      <c r="K125" s="199"/>
      <c r="L125" s="199">
        <f t="shared" si="123"/>
        <v>0</v>
      </c>
      <c r="M125" s="199">
        <f t="shared" si="123"/>
        <v>0</v>
      </c>
      <c r="N125" s="199"/>
      <c r="O125" s="199">
        <f t="shared" si="123"/>
        <v>66</v>
      </c>
      <c r="P125" s="199">
        <f t="shared" si="123"/>
        <v>66</v>
      </c>
      <c r="Q125" s="199"/>
      <c r="R125" s="199">
        <f t="shared" si="123"/>
        <v>0</v>
      </c>
      <c r="S125" s="199">
        <f t="shared" si="123"/>
        <v>0</v>
      </c>
      <c r="T125" s="199"/>
      <c r="U125" s="199">
        <f t="shared" si="123"/>
        <v>0</v>
      </c>
      <c r="V125" s="199">
        <f t="shared" si="123"/>
        <v>0</v>
      </c>
      <c r="W125" s="199"/>
      <c r="X125" s="199">
        <f t="shared" si="123"/>
        <v>20</v>
      </c>
      <c r="Y125" s="199">
        <f t="shared" si="123"/>
        <v>20</v>
      </c>
      <c r="Z125" s="199"/>
      <c r="AA125" s="199">
        <f t="shared" si="123"/>
        <v>0</v>
      </c>
      <c r="AB125" s="199">
        <f t="shared" si="123"/>
        <v>0</v>
      </c>
      <c r="AC125" s="199"/>
      <c r="AD125" s="199">
        <f t="shared" si="123"/>
        <v>0</v>
      </c>
      <c r="AE125" s="199">
        <f t="shared" si="123"/>
        <v>0</v>
      </c>
      <c r="AF125" s="199"/>
      <c r="AG125" s="199">
        <f t="shared" si="123"/>
        <v>0</v>
      </c>
      <c r="AH125" s="199">
        <f t="shared" si="123"/>
        <v>0</v>
      </c>
      <c r="AI125" s="199"/>
      <c r="AJ125" s="199">
        <f t="shared" si="123"/>
        <v>0</v>
      </c>
      <c r="AK125" s="199">
        <f t="shared" si="123"/>
        <v>0</v>
      </c>
      <c r="AL125" s="199"/>
      <c r="AM125" s="199">
        <f t="shared" si="123"/>
        <v>0</v>
      </c>
      <c r="AN125" s="199">
        <f t="shared" si="123"/>
        <v>0</v>
      </c>
      <c r="AO125" s="199"/>
      <c r="AP125" s="199">
        <f t="shared" si="123"/>
        <v>40</v>
      </c>
      <c r="AQ125" s="199">
        <f t="shared" si="123"/>
        <v>40</v>
      </c>
      <c r="AR125" s="199"/>
      <c r="AS125" s="199">
        <f t="shared" si="123"/>
        <v>0</v>
      </c>
      <c r="AT125" s="199">
        <f t="shared" si="123"/>
        <v>0</v>
      </c>
      <c r="AU125" s="199"/>
      <c r="AV125" s="199">
        <f t="shared" si="123"/>
        <v>0</v>
      </c>
      <c r="AW125" s="199">
        <f t="shared" si="123"/>
        <v>0</v>
      </c>
      <c r="AX125" s="199"/>
      <c r="AY125" s="199">
        <f t="shared" si="123"/>
        <v>0</v>
      </c>
      <c r="AZ125" s="199">
        <f t="shared" si="123"/>
        <v>0</v>
      </c>
      <c r="BA125" s="199"/>
      <c r="BB125" s="199">
        <f t="shared" si="123"/>
        <v>0</v>
      </c>
      <c r="BC125" s="199">
        <f t="shared" si="123"/>
        <v>0</v>
      </c>
      <c r="BD125" s="199"/>
      <c r="BE125" s="199">
        <f t="shared" si="123"/>
        <v>0</v>
      </c>
      <c r="BF125" s="199">
        <f t="shared" si="123"/>
        <v>0</v>
      </c>
      <c r="BG125" s="199"/>
      <c r="BH125" s="199">
        <f t="shared" si="123"/>
        <v>0</v>
      </c>
      <c r="BI125" s="199">
        <f t="shared" si="123"/>
        <v>0</v>
      </c>
      <c r="BJ125" s="199"/>
      <c r="BK125" s="199">
        <f t="shared" si="123"/>
        <v>0</v>
      </c>
      <c r="BL125" s="199">
        <f t="shared" si="123"/>
        <v>0</v>
      </c>
      <c r="BM125" s="199"/>
      <c r="BN125" s="199">
        <f t="shared" si="123"/>
        <v>120</v>
      </c>
      <c r="BO125" s="199">
        <f t="shared" si="123"/>
        <v>120</v>
      </c>
      <c r="BP125" s="199"/>
      <c r="BQ125" s="199">
        <f t="shared" ref="BQ125:DZ125" si="124">SUM(BQ126:BQ129)</f>
        <v>0</v>
      </c>
      <c r="BR125" s="199">
        <f t="shared" si="124"/>
        <v>0</v>
      </c>
      <c r="BS125" s="199"/>
      <c r="BT125" s="199">
        <f t="shared" si="124"/>
        <v>0</v>
      </c>
      <c r="BU125" s="199">
        <f t="shared" si="124"/>
        <v>0</v>
      </c>
      <c r="BV125" s="199"/>
      <c r="BW125" s="199">
        <f t="shared" si="124"/>
        <v>0</v>
      </c>
      <c r="BX125" s="199">
        <f t="shared" si="124"/>
        <v>0</v>
      </c>
      <c r="BY125" s="199"/>
      <c r="BZ125" s="199">
        <f t="shared" si="124"/>
        <v>84</v>
      </c>
      <c r="CA125" s="199">
        <f t="shared" si="124"/>
        <v>84</v>
      </c>
      <c r="CB125" s="199"/>
      <c r="CC125" s="199">
        <f t="shared" si="124"/>
        <v>52</v>
      </c>
      <c r="CD125" s="199">
        <f t="shared" si="124"/>
        <v>52</v>
      </c>
      <c r="CE125" s="199"/>
      <c r="CF125" s="199">
        <f t="shared" si="124"/>
        <v>0</v>
      </c>
      <c r="CG125" s="199">
        <f t="shared" si="124"/>
        <v>0</v>
      </c>
      <c r="CH125" s="199"/>
      <c r="CI125" s="199">
        <f t="shared" si="124"/>
        <v>0</v>
      </c>
      <c r="CJ125" s="199">
        <f t="shared" si="124"/>
        <v>0</v>
      </c>
      <c r="CK125" s="199"/>
      <c r="CL125" s="199">
        <f t="shared" si="124"/>
        <v>0</v>
      </c>
      <c r="CM125" s="199">
        <f t="shared" si="124"/>
        <v>0</v>
      </c>
      <c r="CN125" s="199"/>
      <c r="CO125" s="199">
        <f t="shared" si="124"/>
        <v>112</v>
      </c>
      <c r="CP125" s="199">
        <f t="shared" si="124"/>
        <v>112</v>
      </c>
      <c r="CQ125" s="199"/>
      <c r="CR125" s="199">
        <f t="shared" si="124"/>
        <v>56</v>
      </c>
      <c r="CS125" s="199">
        <f t="shared" si="124"/>
        <v>56</v>
      </c>
      <c r="CT125" s="199"/>
      <c r="CU125" s="199">
        <f t="shared" si="124"/>
        <v>176</v>
      </c>
      <c r="CV125" s="199">
        <f t="shared" si="124"/>
        <v>176</v>
      </c>
      <c r="CW125" s="199"/>
      <c r="CX125" s="199">
        <f t="shared" si="124"/>
        <v>0</v>
      </c>
      <c r="CY125" s="199">
        <f t="shared" si="124"/>
        <v>0</v>
      </c>
      <c r="CZ125" s="199"/>
      <c r="DA125" s="199">
        <f t="shared" si="124"/>
        <v>0</v>
      </c>
      <c r="DB125" s="199">
        <f t="shared" si="124"/>
        <v>0</v>
      </c>
      <c r="DC125" s="199"/>
      <c r="DD125" s="199">
        <f t="shared" si="124"/>
        <v>22</v>
      </c>
      <c r="DE125" s="199">
        <f t="shared" si="124"/>
        <v>22</v>
      </c>
      <c r="DF125" s="199"/>
      <c r="DG125" s="199">
        <f t="shared" si="124"/>
        <v>130</v>
      </c>
      <c r="DH125" s="199">
        <f t="shared" si="124"/>
        <v>130</v>
      </c>
      <c r="DI125" s="199"/>
      <c r="DJ125" s="199">
        <f t="shared" si="124"/>
        <v>0</v>
      </c>
      <c r="DK125" s="199">
        <f t="shared" si="124"/>
        <v>0</v>
      </c>
      <c r="DL125" s="199"/>
      <c r="DM125" s="199">
        <f t="shared" si="124"/>
        <v>0</v>
      </c>
      <c r="DN125" s="199">
        <f t="shared" si="124"/>
        <v>0</v>
      </c>
      <c r="DO125" s="199"/>
      <c r="DP125" s="199">
        <f t="shared" si="124"/>
        <v>0</v>
      </c>
      <c r="DQ125" s="199">
        <f t="shared" si="124"/>
        <v>0</v>
      </c>
      <c r="DR125" s="199"/>
      <c r="DS125" s="199">
        <f t="shared" si="124"/>
        <v>84</v>
      </c>
      <c r="DT125" s="199">
        <f t="shared" si="124"/>
        <v>84</v>
      </c>
      <c r="DU125" s="199"/>
      <c r="DV125" s="199">
        <f t="shared" si="124"/>
        <v>0</v>
      </c>
      <c r="DW125" s="199">
        <f t="shared" si="124"/>
        <v>0</v>
      </c>
      <c r="DX125" s="199"/>
      <c r="DY125" s="199">
        <f t="shared" si="124"/>
        <v>0</v>
      </c>
      <c r="DZ125" s="199">
        <f t="shared" si="124"/>
        <v>0</v>
      </c>
      <c r="EA125" s="199"/>
      <c r="EB125" s="199">
        <f t="shared" ref="EB125:FG125" si="125">SUM(EB126:EB129)</f>
        <v>0</v>
      </c>
      <c r="EC125" s="199">
        <f t="shared" si="125"/>
        <v>0</v>
      </c>
      <c r="ED125" s="199"/>
      <c r="EE125" s="199">
        <f t="shared" si="125"/>
        <v>0</v>
      </c>
      <c r="EF125" s="199">
        <f t="shared" si="125"/>
        <v>0</v>
      </c>
      <c r="EG125" s="199"/>
      <c r="EH125" s="199">
        <f t="shared" si="125"/>
        <v>0</v>
      </c>
      <c r="EI125" s="199">
        <f t="shared" si="125"/>
        <v>0</v>
      </c>
      <c r="EJ125" s="199"/>
      <c r="EK125" s="199">
        <f t="shared" si="125"/>
        <v>0</v>
      </c>
      <c r="EL125" s="199">
        <f t="shared" si="125"/>
        <v>0</v>
      </c>
      <c r="EM125" s="199"/>
      <c r="EN125" s="199">
        <f t="shared" si="125"/>
        <v>0</v>
      </c>
      <c r="EO125" s="199">
        <f t="shared" si="125"/>
        <v>0</v>
      </c>
      <c r="EP125" s="199"/>
      <c r="EQ125" s="199">
        <f t="shared" si="125"/>
        <v>0</v>
      </c>
      <c r="ER125" s="199">
        <f t="shared" si="125"/>
        <v>0</v>
      </c>
      <c r="ES125" s="199"/>
      <c r="ET125" s="199">
        <f t="shared" si="125"/>
        <v>0</v>
      </c>
      <c r="EU125" s="199">
        <f t="shared" si="125"/>
        <v>0</v>
      </c>
      <c r="EV125" s="199"/>
      <c r="EW125" s="199">
        <f t="shared" si="125"/>
        <v>0</v>
      </c>
      <c r="EX125" s="199">
        <f t="shared" si="125"/>
        <v>0</v>
      </c>
      <c r="EY125" s="199"/>
      <c r="EZ125" s="199">
        <f t="shared" si="125"/>
        <v>0</v>
      </c>
      <c r="FA125" s="199">
        <f t="shared" si="125"/>
        <v>0</v>
      </c>
      <c r="FB125" s="199"/>
      <c r="FC125" s="199">
        <f t="shared" si="125"/>
        <v>92</v>
      </c>
      <c r="FD125" s="199">
        <f t="shared" si="125"/>
        <v>92</v>
      </c>
      <c r="FE125" s="199">
        <f t="shared" si="125"/>
        <v>0</v>
      </c>
      <c r="FF125" s="199">
        <f t="shared" si="125"/>
        <v>1104</v>
      </c>
      <c r="FG125" s="199">
        <f t="shared" si="125"/>
        <v>1104</v>
      </c>
      <c r="FH125" s="140"/>
      <c r="FI125" s="181">
        <f t="shared" si="107"/>
        <v>2158</v>
      </c>
      <c r="FJ125" s="181">
        <f t="shared" si="103"/>
        <v>2158</v>
      </c>
      <c r="FK125" s="140"/>
      <c r="FL125" s="217"/>
      <c r="FM125" s="217"/>
      <c r="FN125" s="217"/>
      <c r="FO125" s="217"/>
      <c r="FP125" s="217"/>
      <c r="FQ125" s="217"/>
      <c r="FR125" s="217"/>
      <c r="FS125" s="217"/>
      <c r="FT125" s="217"/>
      <c r="FU125" s="217"/>
      <c r="FV125" s="217"/>
      <c r="FW125" s="217"/>
      <c r="FX125" s="217"/>
      <c r="FY125" s="217"/>
      <c r="FZ125" s="217"/>
      <c r="GA125" s="217"/>
      <c r="GB125" s="217"/>
      <c r="GC125" s="217"/>
      <c r="GD125" s="217"/>
      <c r="GE125" s="217"/>
      <c r="GF125" s="217"/>
      <c r="GG125" s="217"/>
      <c r="GH125" s="217"/>
      <c r="GI125" s="217"/>
      <c r="GJ125" s="217"/>
      <c r="GK125" s="217"/>
      <c r="GL125" s="217"/>
      <c r="GM125" s="217"/>
      <c r="GN125" s="217"/>
      <c r="GO125" s="217"/>
      <c r="GP125" s="217"/>
      <c r="GQ125" s="217"/>
      <c r="GR125" s="217"/>
      <c r="GS125" s="217"/>
      <c r="GT125" s="217"/>
      <c r="GU125" s="217"/>
      <c r="GV125" s="217"/>
      <c r="GW125" s="217"/>
      <c r="GX125" s="217"/>
      <c r="GY125" s="217"/>
      <c r="GZ125" s="217"/>
      <c r="HA125" s="217"/>
      <c r="HB125" s="217"/>
      <c r="HC125" s="217"/>
      <c r="HD125" s="217"/>
      <c r="HE125" s="217"/>
      <c r="HF125" s="217"/>
      <c r="HG125" s="217"/>
      <c r="HH125" s="217"/>
      <c r="HI125" s="217"/>
      <c r="HJ125" s="217"/>
      <c r="HK125" s="217"/>
      <c r="HL125" s="217"/>
      <c r="HM125" s="217"/>
      <c r="HN125" s="217"/>
      <c r="HO125" s="217"/>
      <c r="HP125" s="217"/>
      <c r="HQ125" s="217"/>
      <c r="HR125" s="217"/>
      <c r="HS125" s="217"/>
      <c r="HT125" s="217"/>
      <c r="HU125" s="217"/>
      <c r="HV125" s="217"/>
      <c r="HW125" s="217"/>
      <c r="HX125" s="217"/>
      <c r="HY125" s="217"/>
      <c r="HZ125" s="217"/>
      <c r="IA125" s="217"/>
      <c r="IB125" s="217"/>
      <c r="IC125" s="217"/>
      <c r="ID125" s="217"/>
      <c r="IE125" s="217"/>
      <c r="IF125" s="217"/>
      <c r="IG125" s="217"/>
      <c r="IH125" s="217"/>
      <c r="II125" s="217"/>
      <c r="IJ125" s="217"/>
      <c r="IK125" s="217"/>
      <c r="IL125" s="217"/>
      <c r="IM125" s="217"/>
      <c r="IN125" s="217"/>
      <c r="IO125" s="217"/>
      <c r="IP125" s="217"/>
      <c r="IQ125" s="217"/>
      <c r="IR125" s="217"/>
      <c r="IS125" s="217"/>
      <c r="IT125" s="217"/>
      <c r="IU125" s="217"/>
      <c r="IV125" s="217"/>
      <c r="IW125" s="217"/>
      <c r="IX125" s="217"/>
      <c r="IY125" s="217"/>
      <c r="IZ125" s="217"/>
      <c r="JA125" s="217"/>
      <c r="JB125" s="217"/>
      <c r="JC125" s="217"/>
      <c r="JD125" s="217"/>
      <c r="JE125" s="217"/>
      <c r="JF125" s="217"/>
      <c r="JG125" s="217"/>
      <c r="JH125" s="217"/>
      <c r="JI125" s="217"/>
      <c r="JJ125" s="217"/>
      <c r="JK125" s="217"/>
      <c r="JL125" s="217"/>
      <c r="JM125" s="217"/>
      <c r="JN125" s="217"/>
      <c r="JO125" s="217"/>
      <c r="JP125" s="217"/>
      <c r="JQ125" s="217"/>
      <c r="JR125" s="217"/>
      <c r="JS125" s="217"/>
      <c r="JT125" s="217"/>
      <c r="JU125" s="217"/>
      <c r="JV125" s="217"/>
      <c r="JW125" s="217"/>
      <c r="JX125" s="217"/>
      <c r="JY125" s="217"/>
      <c r="JZ125" s="217"/>
      <c r="KA125" s="217"/>
      <c r="KB125" s="217"/>
      <c r="KC125" s="217"/>
      <c r="KD125" s="217"/>
      <c r="KE125" s="217"/>
      <c r="KF125" s="217"/>
      <c r="KG125" s="217"/>
      <c r="KH125" s="217"/>
      <c r="KI125" s="217"/>
      <c r="KJ125" s="217"/>
      <c r="KK125" s="217"/>
      <c r="KL125" s="217"/>
      <c r="KM125" s="217"/>
      <c r="KN125" s="217"/>
      <c r="KO125" s="217"/>
      <c r="KP125" s="217"/>
      <c r="KQ125" s="217"/>
      <c r="KR125" s="217"/>
      <c r="KS125" s="217"/>
      <c r="KT125" s="217"/>
      <c r="KU125" s="217"/>
    </row>
    <row r="126" spans="1:307" ht="15.75" x14ac:dyDescent="0.25">
      <c r="A126" s="40" t="s">
        <v>200</v>
      </c>
      <c r="B126" s="41" t="s">
        <v>13</v>
      </c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>
        <v>46</v>
      </c>
      <c r="P126" s="29">
        <v>46</v>
      </c>
      <c r="Q126" s="29"/>
      <c r="R126" s="29"/>
      <c r="S126" s="29"/>
      <c r="T126" s="29"/>
      <c r="U126" s="29"/>
      <c r="V126" s="29"/>
      <c r="W126" s="29"/>
      <c r="X126" s="185"/>
      <c r="Y126" s="186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>
        <v>20</v>
      </c>
      <c r="AQ126" s="29">
        <v>20</v>
      </c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>
        <v>80</v>
      </c>
      <c r="BO126" s="29">
        <v>80</v>
      </c>
      <c r="BP126" s="29"/>
      <c r="BQ126" s="186"/>
      <c r="BR126" s="186"/>
      <c r="BS126" s="29"/>
      <c r="BT126" s="29"/>
      <c r="BU126" s="29"/>
      <c r="BV126" s="29"/>
      <c r="BW126" s="29"/>
      <c r="BX126" s="29"/>
      <c r="BY126" s="29"/>
      <c r="BZ126" s="29">
        <v>24</v>
      </c>
      <c r="CA126" s="29">
        <v>24</v>
      </c>
      <c r="CB126" s="29"/>
      <c r="CC126" s="29">
        <v>36</v>
      </c>
      <c r="CD126" s="29">
        <v>36</v>
      </c>
      <c r="CE126" s="29"/>
      <c r="CF126" s="29"/>
      <c r="CG126" s="29"/>
      <c r="CH126" s="29"/>
      <c r="CI126" s="29"/>
      <c r="CJ126" s="29"/>
      <c r="CK126" s="29"/>
      <c r="CL126" s="29"/>
      <c r="CM126" s="29"/>
      <c r="CN126" s="29"/>
      <c r="CO126" s="29">
        <v>88</v>
      </c>
      <c r="CP126" s="29">
        <v>88</v>
      </c>
      <c r="CQ126" s="29"/>
      <c r="CR126" s="29">
        <v>42</v>
      </c>
      <c r="CS126" s="29">
        <v>42</v>
      </c>
      <c r="CT126" s="29"/>
      <c r="CU126" s="29">
        <v>105</v>
      </c>
      <c r="CV126" s="29">
        <v>105</v>
      </c>
      <c r="CW126" s="29"/>
      <c r="CX126" s="29"/>
      <c r="CY126" s="29"/>
      <c r="CZ126" s="29"/>
      <c r="DA126" s="29"/>
      <c r="DB126" s="29"/>
      <c r="DC126" s="29"/>
      <c r="DD126" s="29">
        <v>12</v>
      </c>
      <c r="DE126" s="29">
        <v>12</v>
      </c>
      <c r="DF126" s="29"/>
      <c r="DG126" s="29">
        <v>110</v>
      </c>
      <c r="DH126" s="29">
        <v>110</v>
      </c>
      <c r="DI126" s="29"/>
      <c r="DJ126" s="29"/>
      <c r="DK126" s="29"/>
      <c r="DL126" s="29"/>
      <c r="DM126" s="29"/>
      <c r="DN126" s="29"/>
      <c r="DO126" s="29"/>
      <c r="DP126" s="29"/>
      <c r="DQ126" s="29"/>
      <c r="DR126" s="29"/>
      <c r="DS126" s="29">
        <v>53</v>
      </c>
      <c r="DT126" s="29">
        <v>53</v>
      </c>
      <c r="DU126" s="29"/>
      <c r="DV126" s="29"/>
      <c r="DW126" s="29"/>
      <c r="DX126" s="29"/>
      <c r="DY126" s="29"/>
      <c r="DZ126" s="29"/>
      <c r="EA126" s="29"/>
      <c r="EB126" s="29"/>
      <c r="EC126" s="29"/>
      <c r="ED126" s="29"/>
      <c r="EE126" s="29"/>
      <c r="EF126" s="29"/>
      <c r="EG126" s="29"/>
      <c r="EH126" s="29"/>
      <c r="EI126" s="29"/>
      <c r="EJ126" s="29"/>
      <c r="EK126" s="29"/>
      <c r="EL126" s="29"/>
      <c r="EM126" s="29"/>
      <c r="EN126" s="29"/>
      <c r="EO126" s="29"/>
      <c r="EP126" s="29"/>
      <c r="EQ126" s="29"/>
      <c r="ER126" s="29"/>
      <c r="ES126" s="29"/>
      <c r="ET126" s="29"/>
      <c r="EU126" s="29"/>
      <c r="EV126" s="29"/>
      <c r="EW126" s="29"/>
      <c r="EX126" s="29"/>
      <c r="EY126" s="29"/>
      <c r="EZ126" s="29"/>
      <c r="FA126" s="29"/>
      <c r="FB126" s="29"/>
      <c r="FC126" s="29">
        <v>82</v>
      </c>
      <c r="FD126" s="29">
        <v>82</v>
      </c>
      <c r="FE126" s="29"/>
      <c r="FF126" s="29">
        <v>773</v>
      </c>
      <c r="FG126" s="29">
        <v>773</v>
      </c>
      <c r="FH126" s="29"/>
      <c r="FI126" s="184">
        <f t="shared" si="107"/>
        <v>1471</v>
      </c>
      <c r="FJ126" s="184">
        <f t="shared" si="103"/>
        <v>1471</v>
      </c>
      <c r="FK126" s="29"/>
    </row>
    <row r="127" spans="1:307" ht="15.75" x14ac:dyDescent="0.25">
      <c r="A127" s="40" t="s">
        <v>199</v>
      </c>
      <c r="B127" s="41" t="s">
        <v>13</v>
      </c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>
        <v>20</v>
      </c>
      <c r="P127" s="29">
        <v>20</v>
      </c>
      <c r="Q127" s="29"/>
      <c r="R127" s="29"/>
      <c r="S127" s="29"/>
      <c r="T127" s="29"/>
      <c r="U127" s="29"/>
      <c r="V127" s="29"/>
      <c r="W127" s="29"/>
      <c r="X127" s="185">
        <v>20</v>
      </c>
      <c r="Y127" s="186">
        <v>20</v>
      </c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>
        <v>20</v>
      </c>
      <c r="AQ127" s="29">
        <v>20</v>
      </c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>
        <v>40</v>
      </c>
      <c r="BO127" s="29">
        <v>40</v>
      </c>
      <c r="BP127" s="29"/>
      <c r="BQ127" s="186"/>
      <c r="BR127" s="186"/>
      <c r="BS127" s="29"/>
      <c r="BT127" s="29"/>
      <c r="BU127" s="29"/>
      <c r="BV127" s="29"/>
      <c r="BW127" s="29"/>
      <c r="BX127" s="29"/>
      <c r="BY127" s="29"/>
      <c r="BZ127" s="29">
        <v>60</v>
      </c>
      <c r="CA127" s="29">
        <v>60</v>
      </c>
      <c r="CB127" s="29"/>
      <c r="CC127" s="29">
        <v>16</v>
      </c>
      <c r="CD127" s="29">
        <v>16</v>
      </c>
      <c r="CE127" s="29"/>
      <c r="CF127" s="29"/>
      <c r="CG127" s="29"/>
      <c r="CH127" s="29"/>
      <c r="CI127" s="29"/>
      <c r="CJ127" s="29"/>
      <c r="CK127" s="29"/>
      <c r="CL127" s="29"/>
      <c r="CM127" s="29"/>
      <c r="CN127" s="29"/>
      <c r="CO127" s="29">
        <v>24</v>
      </c>
      <c r="CP127" s="29">
        <v>24</v>
      </c>
      <c r="CQ127" s="29"/>
      <c r="CR127" s="29">
        <v>14</v>
      </c>
      <c r="CS127" s="29">
        <v>14</v>
      </c>
      <c r="CT127" s="29"/>
      <c r="CU127" s="29">
        <v>71</v>
      </c>
      <c r="CV127" s="29">
        <v>71</v>
      </c>
      <c r="CW127" s="29"/>
      <c r="CX127" s="29"/>
      <c r="CY127" s="29"/>
      <c r="CZ127" s="29"/>
      <c r="DA127" s="29"/>
      <c r="DB127" s="29"/>
      <c r="DC127" s="29"/>
      <c r="DD127" s="29">
        <v>10</v>
      </c>
      <c r="DE127" s="29">
        <v>10</v>
      </c>
      <c r="DF127" s="29"/>
      <c r="DG127" s="29">
        <v>20</v>
      </c>
      <c r="DH127" s="29">
        <v>20</v>
      </c>
      <c r="DI127" s="29"/>
      <c r="DJ127" s="29"/>
      <c r="DK127" s="29"/>
      <c r="DL127" s="29"/>
      <c r="DM127" s="29"/>
      <c r="DN127" s="29"/>
      <c r="DO127" s="29"/>
      <c r="DP127" s="29"/>
      <c r="DQ127" s="29"/>
      <c r="DR127" s="29"/>
      <c r="DS127" s="29">
        <v>31</v>
      </c>
      <c r="DT127" s="29">
        <v>31</v>
      </c>
      <c r="DU127" s="29"/>
      <c r="DV127" s="29"/>
      <c r="DW127" s="29"/>
      <c r="DX127" s="29"/>
      <c r="DY127" s="29"/>
      <c r="DZ127" s="29"/>
      <c r="EA127" s="29"/>
      <c r="EB127" s="29"/>
      <c r="EC127" s="29"/>
      <c r="ED127" s="29"/>
      <c r="EE127" s="29"/>
      <c r="EF127" s="29"/>
      <c r="EG127" s="29"/>
      <c r="EH127" s="29"/>
      <c r="EI127" s="29"/>
      <c r="EJ127" s="29"/>
      <c r="EK127" s="29"/>
      <c r="EL127" s="29"/>
      <c r="EM127" s="29"/>
      <c r="EN127" s="29"/>
      <c r="EO127" s="29"/>
      <c r="EP127" s="29"/>
      <c r="EQ127" s="29"/>
      <c r="ER127" s="29"/>
      <c r="ES127" s="29"/>
      <c r="ET127" s="29"/>
      <c r="EU127" s="29"/>
      <c r="EV127" s="29"/>
      <c r="EW127" s="29"/>
      <c r="EX127" s="29"/>
      <c r="EY127" s="29"/>
      <c r="EZ127" s="29"/>
      <c r="FA127" s="29"/>
      <c r="FB127" s="29"/>
      <c r="FC127" s="29">
        <v>10</v>
      </c>
      <c r="FD127" s="29">
        <v>10</v>
      </c>
      <c r="FE127" s="29"/>
      <c r="FF127" s="29">
        <v>331</v>
      </c>
      <c r="FG127" s="29">
        <v>331</v>
      </c>
      <c r="FH127" s="29"/>
      <c r="FI127" s="184">
        <f t="shared" si="107"/>
        <v>687</v>
      </c>
      <c r="FJ127" s="184">
        <f t="shared" si="103"/>
        <v>687</v>
      </c>
      <c r="FK127" s="29"/>
    </row>
    <row r="128" spans="1:307" ht="15.75" x14ac:dyDescent="0.25">
      <c r="A128" s="40" t="s">
        <v>63</v>
      </c>
      <c r="B128" s="41" t="s">
        <v>13</v>
      </c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185"/>
      <c r="Y128" s="186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186"/>
      <c r="BR128" s="186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  <c r="CO128" s="29"/>
      <c r="CP128" s="29"/>
      <c r="CQ128" s="29"/>
      <c r="CR128" s="29"/>
      <c r="CS128" s="29"/>
      <c r="CT128" s="29"/>
      <c r="CU128" s="29"/>
      <c r="CV128" s="29"/>
      <c r="CW128" s="29"/>
      <c r="CX128" s="29"/>
      <c r="CY128" s="29"/>
      <c r="CZ128" s="29"/>
      <c r="DA128" s="29"/>
      <c r="DB128" s="29"/>
      <c r="DC128" s="29"/>
      <c r="DD128" s="29"/>
      <c r="DE128" s="29"/>
      <c r="DF128" s="29"/>
      <c r="DG128" s="29"/>
      <c r="DH128" s="29"/>
      <c r="DI128" s="29"/>
      <c r="DJ128" s="29"/>
      <c r="DK128" s="29"/>
      <c r="DL128" s="29"/>
      <c r="DM128" s="29"/>
      <c r="DN128" s="29"/>
      <c r="DO128" s="29"/>
      <c r="DP128" s="29"/>
      <c r="DQ128" s="29"/>
      <c r="DR128" s="29"/>
      <c r="DS128" s="29"/>
      <c r="DT128" s="29"/>
      <c r="DU128" s="29"/>
      <c r="DV128" s="29"/>
      <c r="DW128" s="29"/>
      <c r="DX128" s="29"/>
      <c r="DY128" s="29"/>
      <c r="DZ128" s="29"/>
      <c r="EA128" s="29"/>
      <c r="EB128" s="29"/>
      <c r="EC128" s="29"/>
      <c r="ED128" s="29"/>
      <c r="EE128" s="29"/>
      <c r="EF128" s="29"/>
      <c r="EG128" s="29"/>
      <c r="EH128" s="29"/>
      <c r="EI128" s="29"/>
      <c r="EJ128" s="29"/>
      <c r="EK128" s="29"/>
      <c r="EL128" s="29"/>
      <c r="EM128" s="29"/>
      <c r="EN128" s="29"/>
      <c r="EO128" s="29"/>
      <c r="EP128" s="29"/>
      <c r="EQ128" s="29"/>
      <c r="ER128" s="29"/>
      <c r="ES128" s="29"/>
      <c r="ET128" s="29"/>
      <c r="EU128" s="29"/>
      <c r="EV128" s="29"/>
      <c r="EW128" s="29"/>
      <c r="EX128" s="29"/>
      <c r="EY128" s="29"/>
      <c r="EZ128" s="29"/>
      <c r="FA128" s="29"/>
      <c r="FB128" s="29"/>
      <c r="FC128" s="29"/>
      <c r="FD128" s="29"/>
      <c r="FE128" s="29"/>
      <c r="FF128" s="29"/>
      <c r="FG128" s="29"/>
      <c r="FH128" s="29"/>
      <c r="FI128" s="184">
        <f t="shared" si="107"/>
        <v>0</v>
      </c>
      <c r="FJ128" s="184">
        <f t="shared" si="103"/>
        <v>0</v>
      </c>
      <c r="FK128" s="29"/>
    </row>
    <row r="129" spans="1:307" ht="15.75" x14ac:dyDescent="0.25">
      <c r="A129" s="40" t="s">
        <v>78</v>
      </c>
      <c r="B129" s="41" t="s">
        <v>13</v>
      </c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185"/>
      <c r="Y129" s="186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186"/>
      <c r="BR129" s="186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  <c r="CO129" s="29"/>
      <c r="CP129" s="29"/>
      <c r="CQ129" s="29"/>
      <c r="CR129" s="29"/>
      <c r="CS129" s="29"/>
      <c r="CT129" s="29"/>
      <c r="CU129" s="29"/>
      <c r="CV129" s="29"/>
      <c r="CW129" s="29"/>
      <c r="CX129" s="29"/>
      <c r="CY129" s="29"/>
      <c r="CZ129" s="29"/>
      <c r="DA129" s="29"/>
      <c r="DB129" s="29"/>
      <c r="DC129" s="29"/>
      <c r="DD129" s="29"/>
      <c r="DE129" s="29"/>
      <c r="DF129" s="29"/>
      <c r="DG129" s="29"/>
      <c r="DH129" s="29"/>
      <c r="DI129" s="29"/>
      <c r="DJ129" s="29"/>
      <c r="DK129" s="29"/>
      <c r="DL129" s="29"/>
      <c r="DM129" s="29"/>
      <c r="DN129" s="29"/>
      <c r="DO129" s="29"/>
      <c r="DP129" s="29"/>
      <c r="DQ129" s="29"/>
      <c r="DR129" s="29"/>
      <c r="DS129" s="29"/>
      <c r="DT129" s="29"/>
      <c r="DU129" s="29"/>
      <c r="DV129" s="29"/>
      <c r="DW129" s="29"/>
      <c r="DX129" s="29"/>
      <c r="DY129" s="29"/>
      <c r="DZ129" s="29"/>
      <c r="EA129" s="29"/>
      <c r="EB129" s="29"/>
      <c r="EC129" s="29"/>
      <c r="ED129" s="29"/>
      <c r="EE129" s="29"/>
      <c r="EF129" s="29"/>
      <c r="EG129" s="29"/>
      <c r="EH129" s="29"/>
      <c r="EI129" s="29"/>
      <c r="EJ129" s="29"/>
      <c r="EK129" s="29"/>
      <c r="EL129" s="29"/>
      <c r="EM129" s="29"/>
      <c r="EN129" s="29"/>
      <c r="EO129" s="29"/>
      <c r="EP129" s="29"/>
      <c r="EQ129" s="29"/>
      <c r="ER129" s="29"/>
      <c r="ES129" s="29"/>
      <c r="ET129" s="29"/>
      <c r="EU129" s="29"/>
      <c r="EV129" s="29"/>
      <c r="EW129" s="29"/>
      <c r="EX129" s="29"/>
      <c r="EY129" s="29"/>
      <c r="EZ129" s="29"/>
      <c r="FA129" s="29"/>
      <c r="FB129" s="29"/>
      <c r="FC129" s="29"/>
      <c r="FD129" s="29"/>
      <c r="FE129" s="29"/>
      <c r="FF129" s="29"/>
      <c r="FG129" s="29"/>
      <c r="FH129" s="29"/>
      <c r="FI129" s="184">
        <f t="shared" si="107"/>
        <v>0</v>
      </c>
      <c r="FJ129" s="184">
        <f t="shared" si="103"/>
        <v>0</v>
      </c>
      <c r="FK129" s="29"/>
    </row>
    <row r="130" spans="1:307" s="135" customFormat="1" ht="15.75" x14ac:dyDescent="0.25">
      <c r="A130" s="142" t="s">
        <v>85</v>
      </c>
      <c r="B130" s="131" t="s">
        <v>13</v>
      </c>
      <c r="C130" s="179">
        <f>SUM(C131:C134)</f>
        <v>215</v>
      </c>
      <c r="D130" s="179">
        <f t="shared" ref="D130:BO130" si="126">SUM(D131:D134)</f>
        <v>215</v>
      </c>
      <c r="E130" s="179"/>
      <c r="F130" s="179">
        <f t="shared" si="126"/>
        <v>0</v>
      </c>
      <c r="G130" s="179">
        <f t="shared" si="126"/>
        <v>0</v>
      </c>
      <c r="H130" s="179"/>
      <c r="I130" s="179">
        <f t="shared" si="126"/>
        <v>0</v>
      </c>
      <c r="J130" s="179">
        <f t="shared" si="126"/>
        <v>0</v>
      </c>
      <c r="K130" s="179"/>
      <c r="L130" s="179">
        <f t="shared" si="126"/>
        <v>0</v>
      </c>
      <c r="M130" s="179">
        <f t="shared" si="126"/>
        <v>0</v>
      </c>
      <c r="N130" s="179"/>
      <c r="O130" s="179">
        <f t="shared" si="126"/>
        <v>0</v>
      </c>
      <c r="P130" s="179">
        <f t="shared" si="126"/>
        <v>0</v>
      </c>
      <c r="Q130" s="179"/>
      <c r="R130" s="179">
        <f t="shared" si="126"/>
        <v>0</v>
      </c>
      <c r="S130" s="179">
        <f t="shared" si="126"/>
        <v>0</v>
      </c>
      <c r="T130" s="179"/>
      <c r="U130" s="179">
        <f t="shared" si="126"/>
        <v>0</v>
      </c>
      <c r="V130" s="179">
        <f t="shared" si="126"/>
        <v>0</v>
      </c>
      <c r="W130" s="179"/>
      <c r="X130" s="179">
        <f t="shared" si="126"/>
        <v>205</v>
      </c>
      <c r="Y130" s="179">
        <f t="shared" si="126"/>
        <v>205</v>
      </c>
      <c r="Z130" s="179"/>
      <c r="AA130" s="179">
        <f t="shared" si="126"/>
        <v>0</v>
      </c>
      <c r="AB130" s="179">
        <f t="shared" si="126"/>
        <v>0</v>
      </c>
      <c r="AC130" s="179"/>
      <c r="AD130" s="179">
        <f t="shared" si="126"/>
        <v>0</v>
      </c>
      <c r="AE130" s="179">
        <f t="shared" si="126"/>
        <v>0</v>
      </c>
      <c r="AF130" s="179"/>
      <c r="AG130" s="179">
        <f t="shared" si="126"/>
        <v>40</v>
      </c>
      <c r="AH130" s="179">
        <f t="shared" si="126"/>
        <v>40</v>
      </c>
      <c r="AI130" s="179"/>
      <c r="AJ130" s="179">
        <f t="shared" si="126"/>
        <v>40</v>
      </c>
      <c r="AK130" s="179">
        <f t="shared" si="126"/>
        <v>40</v>
      </c>
      <c r="AL130" s="179"/>
      <c r="AM130" s="179">
        <f t="shared" si="126"/>
        <v>0</v>
      </c>
      <c r="AN130" s="179">
        <f t="shared" si="126"/>
        <v>0</v>
      </c>
      <c r="AO130" s="179"/>
      <c r="AP130" s="179">
        <f t="shared" si="126"/>
        <v>0</v>
      </c>
      <c r="AQ130" s="179">
        <f t="shared" si="126"/>
        <v>0</v>
      </c>
      <c r="AR130" s="179"/>
      <c r="AS130" s="179">
        <f t="shared" si="126"/>
        <v>0</v>
      </c>
      <c r="AT130" s="179">
        <f t="shared" si="126"/>
        <v>0</v>
      </c>
      <c r="AU130" s="179"/>
      <c r="AV130" s="179">
        <f t="shared" si="126"/>
        <v>0</v>
      </c>
      <c r="AW130" s="179">
        <f t="shared" si="126"/>
        <v>0</v>
      </c>
      <c r="AX130" s="179"/>
      <c r="AY130" s="179">
        <f t="shared" si="126"/>
        <v>0</v>
      </c>
      <c r="AZ130" s="179">
        <f t="shared" si="126"/>
        <v>0</v>
      </c>
      <c r="BA130" s="179"/>
      <c r="BB130" s="179">
        <f t="shared" si="126"/>
        <v>0</v>
      </c>
      <c r="BC130" s="179">
        <f t="shared" si="126"/>
        <v>0</v>
      </c>
      <c r="BD130" s="179"/>
      <c r="BE130" s="179">
        <f t="shared" si="126"/>
        <v>0</v>
      </c>
      <c r="BF130" s="179">
        <f t="shared" si="126"/>
        <v>0</v>
      </c>
      <c r="BG130" s="179"/>
      <c r="BH130" s="179">
        <f t="shared" si="126"/>
        <v>0</v>
      </c>
      <c r="BI130" s="179">
        <f t="shared" si="126"/>
        <v>0</v>
      </c>
      <c r="BJ130" s="179"/>
      <c r="BK130" s="179">
        <f t="shared" si="126"/>
        <v>0</v>
      </c>
      <c r="BL130" s="179">
        <f t="shared" si="126"/>
        <v>0</v>
      </c>
      <c r="BM130" s="179"/>
      <c r="BN130" s="179">
        <f t="shared" si="126"/>
        <v>40</v>
      </c>
      <c r="BO130" s="179">
        <f t="shared" si="126"/>
        <v>40</v>
      </c>
      <c r="BP130" s="179"/>
      <c r="BQ130" s="179">
        <f t="shared" ref="BQ130:DZ130" si="127">SUM(BQ131:BQ134)</f>
        <v>0</v>
      </c>
      <c r="BR130" s="179">
        <f t="shared" si="127"/>
        <v>0</v>
      </c>
      <c r="BS130" s="179"/>
      <c r="BT130" s="179">
        <f t="shared" si="127"/>
        <v>18</v>
      </c>
      <c r="BU130" s="179">
        <f t="shared" si="127"/>
        <v>18</v>
      </c>
      <c r="BV130" s="179"/>
      <c r="BW130" s="179">
        <f t="shared" si="127"/>
        <v>0</v>
      </c>
      <c r="BX130" s="179">
        <f t="shared" si="127"/>
        <v>0</v>
      </c>
      <c r="BY130" s="179"/>
      <c r="BZ130" s="179">
        <f t="shared" si="127"/>
        <v>21</v>
      </c>
      <c r="CA130" s="179">
        <f t="shared" si="127"/>
        <v>21</v>
      </c>
      <c r="CB130" s="179"/>
      <c r="CC130" s="179">
        <f t="shared" si="127"/>
        <v>0</v>
      </c>
      <c r="CD130" s="179">
        <f t="shared" si="127"/>
        <v>0</v>
      </c>
      <c r="CE130" s="179"/>
      <c r="CF130" s="179">
        <f t="shared" si="127"/>
        <v>0</v>
      </c>
      <c r="CG130" s="179">
        <f t="shared" si="127"/>
        <v>0</v>
      </c>
      <c r="CH130" s="179"/>
      <c r="CI130" s="179">
        <f t="shared" si="127"/>
        <v>0</v>
      </c>
      <c r="CJ130" s="179">
        <f t="shared" si="127"/>
        <v>0</v>
      </c>
      <c r="CK130" s="179"/>
      <c r="CL130" s="179">
        <f t="shared" si="127"/>
        <v>0</v>
      </c>
      <c r="CM130" s="179">
        <f t="shared" si="127"/>
        <v>0</v>
      </c>
      <c r="CN130" s="179"/>
      <c r="CO130" s="179">
        <f t="shared" si="127"/>
        <v>0</v>
      </c>
      <c r="CP130" s="179">
        <f t="shared" si="127"/>
        <v>0</v>
      </c>
      <c r="CQ130" s="179"/>
      <c r="CR130" s="179">
        <f t="shared" si="127"/>
        <v>0</v>
      </c>
      <c r="CS130" s="179">
        <f t="shared" si="127"/>
        <v>0</v>
      </c>
      <c r="CT130" s="179"/>
      <c r="CU130" s="179">
        <f t="shared" si="127"/>
        <v>0</v>
      </c>
      <c r="CV130" s="179">
        <f t="shared" si="127"/>
        <v>0</v>
      </c>
      <c r="CW130" s="179"/>
      <c r="CX130" s="179">
        <f t="shared" si="127"/>
        <v>0</v>
      </c>
      <c r="CY130" s="179">
        <f t="shared" si="127"/>
        <v>0</v>
      </c>
      <c r="CZ130" s="179"/>
      <c r="DA130" s="179">
        <f t="shared" si="127"/>
        <v>0</v>
      </c>
      <c r="DB130" s="179">
        <f t="shared" si="127"/>
        <v>0</v>
      </c>
      <c r="DC130" s="179"/>
      <c r="DD130" s="179">
        <f t="shared" si="127"/>
        <v>0</v>
      </c>
      <c r="DE130" s="179">
        <f t="shared" si="127"/>
        <v>0</v>
      </c>
      <c r="DF130" s="179"/>
      <c r="DG130" s="179">
        <f t="shared" si="127"/>
        <v>0</v>
      </c>
      <c r="DH130" s="179">
        <f t="shared" si="127"/>
        <v>0</v>
      </c>
      <c r="DI130" s="179"/>
      <c r="DJ130" s="179">
        <f t="shared" si="127"/>
        <v>0</v>
      </c>
      <c r="DK130" s="179">
        <f t="shared" si="127"/>
        <v>0</v>
      </c>
      <c r="DL130" s="179"/>
      <c r="DM130" s="179">
        <f t="shared" si="127"/>
        <v>0</v>
      </c>
      <c r="DN130" s="179">
        <f t="shared" si="127"/>
        <v>0</v>
      </c>
      <c r="DO130" s="179"/>
      <c r="DP130" s="179">
        <f t="shared" si="127"/>
        <v>0</v>
      </c>
      <c r="DQ130" s="179">
        <f t="shared" si="127"/>
        <v>0</v>
      </c>
      <c r="DR130" s="179"/>
      <c r="DS130" s="179">
        <f t="shared" si="127"/>
        <v>81</v>
      </c>
      <c r="DT130" s="179">
        <f t="shared" si="127"/>
        <v>81</v>
      </c>
      <c r="DU130" s="179"/>
      <c r="DV130" s="179">
        <f t="shared" si="127"/>
        <v>0</v>
      </c>
      <c r="DW130" s="179">
        <f t="shared" si="127"/>
        <v>0</v>
      </c>
      <c r="DX130" s="179"/>
      <c r="DY130" s="179">
        <f t="shared" si="127"/>
        <v>0</v>
      </c>
      <c r="DZ130" s="179">
        <f t="shared" si="127"/>
        <v>0</v>
      </c>
      <c r="EA130" s="179"/>
      <c r="EB130" s="179">
        <f t="shared" ref="EB130:FG130" si="128">SUM(EB131:EB134)</f>
        <v>0</v>
      </c>
      <c r="EC130" s="179">
        <f t="shared" si="128"/>
        <v>0</v>
      </c>
      <c r="ED130" s="179"/>
      <c r="EE130" s="179">
        <f t="shared" si="128"/>
        <v>0</v>
      </c>
      <c r="EF130" s="179">
        <f t="shared" si="128"/>
        <v>0</v>
      </c>
      <c r="EG130" s="179"/>
      <c r="EH130" s="179">
        <f t="shared" si="128"/>
        <v>66</v>
      </c>
      <c r="EI130" s="179">
        <f t="shared" si="128"/>
        <v>66</v>
      </c>
      <c r="EJ130" s="179"/>
      <c r="EK130" s="179">
        <f t="shared" si="128"/>
        <v>0</v>
      </c>
      <c r="EL130" s="179">
        <f t="shared" si="128"/>
        <v>0</v>
      </c>
      <c r="EM130" s="179"/>
      <c r="EN130" s="179">
        <f t="shared" si="128"/>
        <v>0</v>
      </c>
      <c r="EO130" s="179">
        <f t="shared" si="128"/>
        <v>0</v>
      </c>
      <c r="EP130" s="179"/>
      <c r="EQ130" s="179">
        <f t="shared" si="128"/>
        <v>0</v>
      </c>
      <c r="ER130" s="179">
        <f t="shared" si="128"/>
        <v>0</v>
      </c>
      <c r="ES130" s="179"/>
      <c r="ET130" s="179">
        <f t="shared" si="128"/>
        <v>0</v>
      </c>
      <c r="EU130" s="179">
        <f t="shared" si="128"/>
        <v>0</v>
      </c>
      <c r="EV130" s="179"/>
      <c r="EW130" s="179">
        <f t="shared" si="128"/>
        <v>0</v>
      </c>
      <c r="EX130" s="179">
        <f t="shared" si="128"/>
        <v>0</v>
      </c>
      <c r="EY130" s="179"/>
      <c r="EZ130" s="179">
        <f t="shared" si="128"/>
        <v>0</v>
      </c>
      <c r="FA130" s="179">
        <f t="shared" si="128"/>
        <v>0</v>
      </c>
      <c r="FB130" s="179"/>
      <c r="FC130" s="179">
        <f t="shared" si="128"/>
        <v>0</v>
      </c>
      <c r="FD130" s="179">
        <f t="shared" si="128"/>
        <v>0</v>
      </c>
      <c r="FE130" s="179">
        <f t="shared" si="128"/>
        <v>0</v>
      </c>
      <c r="FF130" s="179">
        <f t="shared" si="128"/>
        <v>276</v>
      </c>
      <c r="FG130" s="179">
        <f t="shared" si="128"/>
        <v>276</v>
      </c>
      <c r="FH130" s="134"/>
      <c r="FI130" s="181">
        <f t="shared" si="107"/>
        <v>1002</v>
      </c>
      <c r="FJ130" s="181">
        <f t="shared" si="103"/>
        <v>1002</v>
      </c>
      <c r="FK130" s="134"/>
      <c r="FL130" s="221"/>
      <c r="FM130" s="221"/>
      <c r="FN130" s="221"/>
      <c r="FO130" s="221"/>
      <c r="FP130" s="221"/>
      <c r="FQ130" s="221"/>
      <c r="FR130" s="221"/>
      <c r="FS130" s="221"/>
      <c r="FT130" s="221"/>
      <c r="FU130" s="221"/>
      <c r="FV130" s="221"/>
      <c r="FW130" s="221"/>
      <c r="FX130" s="221"/>
      <c r="FY130" s="221"/>
      <c r="FZ130" s="221"/>
      <c r="GA130" s="221"/>
      <c r="GB130" s="221"/>
      <c r="GC130" s="221"/>
      <c r="GD130" s="221"/>
      <c r="GE130" s="221"/>
      <c r="GF130" s="221"/>
      <c r="GG130" s="221"/>
      <c r="GH130" s="221"/>
      <c r="GI130" s="221"/>
      <c r="GJ130" s="221"/>
      <c r="GK130" s="221"/>
      <c r="GL130" s="221"/>
      <c r="GM130" s="221"/>
      <c r="GN130" s="221"/>
      <c r="GO130" s="221"/>
      <c r="GP130" s="221"/>
      <c r="GQ130" s="221"/>
      <c r="GR130" s="221"/>
      <c r="GS130" s="221"/>
      <c r="GT130" s="221"/>
      <c r="GU130" s="221"/>
      <c r="GV130" s="221"/>
      <c r="GW130" s="221"/>
      <c r="GX130" s="221"/>
      <c r="GY130" s="221"/>
      <c r="GZ130" s="221"/>
      <c r="HA130" s="221"/>
      <c r="HB130" s="221"/>
      <c r="HC130" s="221"/>
      <c r="HD130" s="221"/>
      <c r="HE130" s="221"/>
      <c r="HF130" s="221"/>
      <c r="HG130" s="221"/>
      <c r="HH130" s="221"/>
      <c r="HI130" s="221"/>
      <c r="HJ130" s="221"/>
      <c r="HK130" s="221"/>
      <c r="HL130" s="221"/>
      <c r="HM130" s="221"/>
      <c r="HN130" s="221"/>
      <c r="HO130" s="221"/>
      <c r="HP130" s="221"/>
      <c r="HQ130" s="221"/>
      <c r="HR130" s="221"/>
      <c r="HS130" s="221"/>
      <c r="HT130" s="221"/>
      <c r="HU130" s="221"/>
      <c r="HV130" s="221"/>
      <c r="HW130" s="221"/>
      <c r="HX130" s="221"/>
      <c r="HY130" s="221"/>
      <c r="HZ130" s="221"/>
      <c r="IA130" s="221"/>
      <c r="IB130" s="221"/>
      <c r="IC130" s="221"/>
      <c r="ID130" s="221"/>
      <c r="IE130" s="221"/>
      <c r="IF130" s="221"/>
      <c r="IG130" s="221"/>
      <c r="IH130" s="221"/>
      <c r="II130" s="221"/>
      <c r="IJ130" s="221"/>
      <c r="IK130" s="221"/>
      <c r="IL130" s="221"/>
      <c r="IM130" s="221"/>
      <c r="IN130" s="221"/>
      <c r="IO130" s="221"/>
      <c r="IP130" s="221"/>
      <c r="IQ130" s="221"/>
      <c r="IR130" s="221"/>
      <c r="IS130" s="221"/>
      <c r="IT130" s="221"/>
      <c r="IU130" s="221"/>
      <c r="IV130" s="221"/>
      <c r="IW130" s="221"/>
      <c r="IX130" s="221"/>
      <c r="IY130" s="221"/>
      <c r="IZ130" s="221"/>
      <c r="JA130" s="221"/>
      <c r="JB130" s="221"/>
      <c r="JC130" s="221"/>
      <c r="JD130" s="221"/>
      <c r="JE130" s="221"/>
      <c r="JF130" s="221"/>
      <c r="JG130" s="221"/>
      <c r="JH130" s="221"/>
      <c r="JI130" s="221"/>
      <c r="JJ130" s="221"/>
      <c r="JK130" s="221"/>
      <c r="JL130" s="221"/>
      <c r="JM130" s="221"/>
      <c r="JN130" s="221"/>
      <c r="JO130" s="221"/>
      <c r="JP130" s="221"/>
      <c r="JQ130" s="221"/>
      <c r="JR130" s="221"/>
      <c r="JS130" s="221"/>
      <c r="JT130" s="221"/>
      <c r="JU130" s="221"/>
      <c r="JV130" s="221"/>
      <c r="JW130" s="221"/>
      <c r="JX130" s="221"/>
      <c r="JY130" s="221"/>
      <c r="JZ130" s="221"/>
      <c r="KA130" s="221"/>
      <c r="KB130" s="221"/>
      <c r="KC130" s="221"/>
      <c r="KD130" s="221"/>
      <c r="KE130" s="221"/>
      <c r="KF130" s="221"/>
      <c r="KG130" s="221"/>
      <c r="KH130" s="221"/>
      <c r="KI130" s="221"/>
      <c r="KJ130" s="221"/>
      <c r="KK130" s="221"/>
      <c r="KL130" s="221"/>
      <c r="KM130" s="221"/>
      <c r="KN130" s="221"/>
      <c r="KO130" s="221"/>
      <c r="KP130" s="221"/>
      <c r="KQ130" s="221"/>
      <c r="KR130" s="221"/>
      <c r="KS130" s="221"/>
      <c r="KT130" s="221"/>
      <c r="KU130" s="221"/>
    </row>
    <row r="131" spans="1:307" ht="15.75" x14ac:dyDescent="0.25">
      <c r="A131" s="40" t="s">
        <v>200</v>
      </c>
      <c r="B131" s="41" t="s">
        <v>13</v>
      </c>
      <c r="C131" s="29">
        <v>163</v>
      </c>
      <c r="D131" s="29">
        <v>163</v>
      </c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185">
        <v>143</v>
      </c>
      <c r="Y131" s="186">
        <v>143</v>
      </c>
      <c r="Z131" s="29"/>
      <c r="AA131" s="29"/>
      <c r="AB131" s="29"/>
      <c r="AC131" s="29"/>
      <c r="AD131" s="29"/>
      <c r="AE131" s="29"/>
      <c r="AF131" s="29"/>
      <c r="AG131" s="29">
        <v>20</v>
      </c>
      <c r="AH131" s="29">
        <v>20</v>
      </c>
      <c r="AI131" s="29"/>
      <c r="AJ131" s="29">
        <v>40</v>
      </c>
      <c r="AK131" s="29">
        <v>40</v>
      </c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>
        <v>20</v>
      </c>
      <c r="BO131" s="29">
        <v>20</v>
      </c>
      <c r="BP131" s="29"/>
      <c r="BQ131" s="186"/>
      <c r="BR131" s="186"/>
      <c r="BS131" s="29"/>
      <c r="BT131" s="29">
        <v>18</v>
      </c>
      <c r="BU131" s="29">
        <v>18</v>
      </c>
      <c r="BV131" s="29"/>
      <c r="BW131" s="29"/>
      <c r="BX131" s="29"/>
      <c r="BY131" s="29"/>
      <c r="BZ131" s="29">
        <v>21</v>
      </c>
      <c r="CA131" s="29">
        <v>21</v>
      </c>
      <c r="CB131" s="29"/>
      <c r="CC131" s="29"/>
      <c r="CD131" s="29"/>
      <c r="CE131" s="29"/>
      <c r="CF131" s="29"/>
      <c r="CG131" s="29"/>
      <c r="CH131" s="29"/>
      <c r="CI131" s="29"/>
      <c r="CJ131" s="29"/>
      <c r="CK131" s="29"/>
      <c r="CL131" s="29"/>
      <c r="CM131" s="29"/>
      <c r="CN131" s="29"/>
      <c r="CO131" s="29"/>
      <c r="CP131" s="29"/>
      <c r="CQ131" s="29"/>
      <c r="CR131" s="29"/>
      <c r="CS131" s="29"/>
      <c r="CT131" s="29"/>
      <c r="CU131" s="29"/>
      <c r="CV131" s="29"/>
      <c r="CW131" s="29"/>
      <c r="CX131" s="29"/>
      <c r="CY131" s="29"/>
      <c r="CZ131" s="29"/>
      <c r="DA131" s="29"/>
      <c r="DB131" s="29"/>
      <c r="DC131" s="29"/>
      <c r="DD131" s="29"/>
      <c r="DE131" s="29"/>
      <c r="DF131" s="29"/>
      <c r="DG131" s="29"/>
      <c r="DH131" s="29"/>
      <c r="DI131" s="29"/>
      <c r="DJ131" s="29"/>
      <c r="DK131" s="29"/>
      <c r="DL131" s="29"/>
      <c r="DM131" s="29"/>
      <c r="DN131" s="29"/>
      <c r="DO131" s="29"/>
      <c r="DP131" s="29"/>
      <c r="DQ131" s="29"/>
      <c r="DR131" s="29"/>
      <c r="DS131" s="29">
        <v>64</v>
      </c>
      <c r="DT131" s="29">
        <v>64</v>
      </c>
      <c r="DU131" s="29"/>
      <c r="DV131" s="29"/>
      <c r="DW131" s="29"/>
      <c r="DX131" s="29"/>
      <c r="DY131" s="29"/>
      <c r="DZ131" s="29"/>
      <c r="EA131" s="29"/>
      <c r="EB131" s="29"/>
      <c r="EC131" s="29"/>
      <c r="ED131" s="29"/>
      <c r="EE131" s="29"/>
      <c r="EF131" s="29"/>
      <c r="EG131" s="29"/>
      <c r="EH131" s="29"/>
      <c r="EI131" s="29"/>
      <c r="EJ131" s="29"/>
      <c r="EK131" s="29"/>
      <c r="EL131" s="29"/>
      <c r="EM131" s="29"/>
      <c r="EN131" s="29"/>
      <c r="EO131" s="29"/>
      <c r="EP131" s="29"/>
      <c r="EQ131" s="29"/>
      <c r="ER131" s="29"/>
      <c r="ES131" s="29"/>
      <c r="ET131" s="29"/>
      <c r="EU131" s="29"/>
      <c r="EV131" s="29"/>
      <c r="EW131" s="29"/>
      <c r="EX131" s="29"/>
      <c r="EY131" s="29"/>
      <c r="EZ131" s="29"/>
      <c r="FA131" s="29"/>
      <c r="FB131" s="29"/>
      <c r="FC131" s="29"/>
      <c r="FD131" s="29"/>
      <c r="FE131" s="29"/>
      <c r="FF131" s="29">
        <v>198</v>
      </c>
      <c r="FG131" s="29">
        <v>198</v>
      </c>
      <c r="FH131" s="29"/>
      <c r="FI131" s="184">
        <f t="shared" si="107"/>
        <v>687</v>
      </c>
      <c r="FJ131" s="184">
        <f t="shared" si="103"/>
        <v>687</v>
      </c>
      <c r="FK131" s="29"/>
    </row>
    <row r="132" spans="1:307" ht="15.75" x14ac:dyDescent="0.25">
      <c r="A132" s="40" t="s">
        <v>199</v>
      </c>
      <c r="B132" s="41" t="s">
        <v>13</v>
      </c>
      <c r="C132" s="29">
        <v>48</v>
      </c>
      <c r="D132" s="29">
        <v>48</v>
      </c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185">
        <v>54</v>
      </c>
      <c r="Y132" s="186">
        <v>54</v>
      </c>
      <c r="Z132" s="29"/>
      <c r="AA132" s="29"/>
      <c r="AB132" s="29"/>
      <c r="AC132" s="29"/>
      <c r="AD132" s="29"/>
      <c r="AE132" s="29"/>
      <c r="AF132" s="29"/>
      <c r="AG132" s="29">
        <v>20</v>
      </c>
      <c r="AH132" s="29">
        <v>20</v>
      </c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>
        <v>20</v>
      </c>
      <c r="BO132" s="29">
        <v>20</v>
      </c>
      <c r="BP132" s="29"/>
      <c r="BQ132" s="186"/>
      <c r="BR132" s="186"/>
      <c r="BS132" s="29"/>
      <c r="BT132" s="29"/>
      <c r="BU132" s="29"/>
      <c r="BV132" s="29"/>
      <c r="BW132" s="29"/>
      <c r="BX132" s="29"/>
      <c r="BY132" s="29"/>
      <c r="BZ132" s="29"/>
      <c r="CA132" s="29"/>
      <c r="CB132" s="29"/>
      <c r="CC132" s="29"/>
      <c r="CD132" s="29"/>
      <c r="CE132" s="29"/>
      <c r="CF132" s="29"/>
      <c r="CG132" s="29"/>
      <c r="CH132" s="29"/>
      <c r="CI132" s="29"/>
      <c r="CJ132" s="29"/>
      <c r="CK132" s="29"/>
      <c r="CL132" s="29"/>
      <c r="CM132" s="29"/>
      <c r="CN132" s="29"/>
      <c r="CO132" s="29"/>
      <c r="CP132" s="29"/>
      <c r="CQ132" s="29"/>
      <c r="CR132" s="29"/>
      <c r="CS132" s="29"/>
      <c r="CT132" s="29"/>
      <c r="CU132" s="29"/>
      <c r="CV132" s="29"/>
      <c r="CW132" s="29"/>
      <c r="CX132" s="29"/>
      <c r="CY132" s="29"/>
      <c r="CZ132" s="29"/>
      <c r="DA132" s="29"/>
      <c r="DB132" s="29"/>
      <c r="DC132" s="29"/>
      <c r="DD132" s="29"/>
      <c r="DE132" s="29"/>
      <c r="DF132" s="29"/>
      <c r="DG132" s="29"/>
      <c r="DH132" s="29"/>
      <c r="DI132" s="29"/>
      <c r="DJ132" s="29"/>
      <c r="DK132" s="29"/>
      <c r="DL132" s="29"/>
      <c r="DM132" s="29"/>
      <c r="DN132" s="29"/>
      <c r="DO132" s="29"/>
      <c r="DP132" s="29"/>
      <c r="DQ132" s="29"/>
      <c r="DR132" s="29"/>
      <c r="DS132" s="29">
        <v>17</v>
      </c>
      <c r="DT132" s="29">
        <v>17</v>
      </c>
      <c r="DU132" s="29"/>
      <c r="DV132" s="29"/>
      <c r="DW132" s="29"/>
      <c r="DX132" s="29"/>
      <c r="DY132" s="29"/>
      <c r="DZ132" s="29"/>
      <c r="EA132" s="29"/>
      <c r="EB132" s="29"/>
      <c r="EC132" s="29"/>
      <c r="ED132" s="29"/>
      <c r="EE132" s="29"/>
      <c r="EF132" s="29"/>
      <c r="EG132" s="29"/>
      <c r="EH132" s="29">
        <v>60</v>
      </c>
      <c r="EI132" s="29">
        <v>60</v>
      </c>
      <c r="EJ132" s="29"/>
      <c r="EK132" s="29"/>
      <c r="EL132" s="29"/>
      <c r="EM132" s="29"/>
      <c r="EN132" s="29"/>
      <c r="EO132" s="29"/>
      <c r="EP132" s="29"/>
      <c r="EQ132" s="29"/>
      <c r="ER132" s="29"/>
      <c r="ES132" s="29"/>
      <c r="ET132" s="29"/>
      <c r="EU132" s="29"/>
      <c r="EV132" s="29"/>
      <c r="EW132" s="29"/>
      <c r="EX132" s="29"/>
      <c r="EY132" s="29"/>
      <c r="EZ132" s="29"/>
      <c r="FA132" s="29"/>
      <c r="FB132" s="29"/>
      <c r="FC132" s="29"/>
      <c r="FD132" s="29"/>
      <c r="FE132" s="29"/>
      <c r="FF132" s="29">
        <v>78</v>
      </c>
      <c r="FG132" s="29">
        <v>78</v>
      </c>
      <c r="FH132" s="29"/>
      <c r="FI132" s="184">
        <f t="shared" si="107"/>
        <v>297</v>
      </c>
      <c r="FJ132" s="184">
        <f t="shared" si="103"/>
        <v>297</v>
      </c>
      <c r="FK132" s="29"/>
    </row>
    <row r="133" spans="1:307" ht="15.75" x14ac:dyDescent="0.25">
      <c r="A133" s="40" t="s">
        <v>63</v>
      </c>
      <c r="B133" s="41" t="s">
        <v>13</v>
      </c>
      <c r="C133" s="29">
        <v>4</v>
      </c>
      <c r="D133" s="29">
        <v>4</v>
      </c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185">
        <v>8</v>
      </c>
      <c r="Y133" s="186">
        <v>8</v>
      </c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29"/>
      <c r="BH133" s="29"/>
      <c r="BI133" s="29"/>
      <c r="BJ133" s="29"/>
      <c r="BK133" s="29"/>
      <c r="BL133" s="29"/>
      <c r="BM133" s="29"/>
      <c r="BN133" s="29"/>
      <c r="BO133" s="29"/>
      <c r="BP133" s="29"/>
      <c r="BQ133" s="186"/>
      <c r="BR133" s="186"/>
      <c r="BS133" s="29"/>
      <c r="BT133" s="29"/>
      <c r="BU133" s="29"/>
      <c r="BV133" s="29"/>
      <c r="BW133" s="29"/>
      <c r="BX133" s="29"/>
      <c r="BY133" s="29"/>
      <c r="BZ133" s="29"/>
      <c r="CA133" s="29"/>
      <c r="CB133" s="29"/>
      <c r="CC133" s="29"/>
      <c r="CD133" s="29"/>
      <c r="CE133" s="29"/>
      <c r="CF133" s="29"/>
      <c r="CG133" s="29"/>
      <c r="CH133" s="29"/>
      <c r="CI133" s="29"/>
      <c r="CJ133" s="29"/>
      <c r="CK133" s="29"/>
      <c r="CL133" s="29"/>
      <c r="CM133" s="29"/>
      <c r="CN133" s="29"/>
      <c r="CO133" s="29"/>
      <c r="CP133" s="29"/>
      <c r="CQ133" s="29"/>
      <c r="CR133" s="29"/>
      <c r="CS133" s="29"/>
      <c r="CT133" s="29"/>
      <c r="CU133" s="29"/>
      <c r="CV133" s="29"/>
      <c r="CW133" s="29"/>
      <c r="CX133" s="29"/>
      <c r="CY133" s="29"/>
      <c r="CZ133" s="29"/>
      <c r="DA133" s="29"/>
      <c r="DB133" s="29"/>
      <c r="DC133" s="29"/>
      <c r="DD133" s="29"/>
      <c r="DE133" s="29"/>
      <c r="DF133" s="29"/>
      <c r="DG133" s="29"/>
      <c r="DH133" s="29"/>
      <c r="DI133" s="29"/>
      <c r="DJ133" s="29"/>
      <c r="DK133" s="29"/>
      <c r="DL133" s="29"/>
      <c r="DM133" s="29"/>
      <c r="DN133" s="29"/>
      <c r="DO133" s="29"/>
      <c r="DP133" s="29"/>
      <c r="DQ133" s="29"/>
      <c r="DR133" s="29"/>
      <c r="DS133" s="29"/>
      <c r="DT133" s="29"/>
      <c r="DU133" s="29"/>
      <c r="DV133" s="29"/>
      <c r="DW133" s="29"/>
      <c r="DX133" s="29"/>
      <c r="DY133" s="29"/>
      <c r="DZ133" s="29"/>
      <c r="EA133" s="29"/>
      <c r="EB133" s="29"/>
      <c r="EC133" s="29"/>
      <c r="ED133" s="29"/>
      <c r="EE133" s="29"/>
      <c r="EF133" s="29"/>
      <c r="EG133" s="29"/>
      <c r="EH133" s="29">
        <v>6</v>
      </c>
      <c r="EI133" s="29">
        <v>6</v>
      </c>
      <c r="EJ133" s="29"/>
      <c r="EK133" s="29"/>
      <c r="EL133" s="29"/>
      <c r="EM133" s="29"/>
      <c r="EN133" s="29"/>
      <c r="EO133" s="29"/>
      <c r="EP133" s="29"/>
      <c r="EQ133" s="29"/>
      <c r="ER133" s="29"/>
      <c r="ES133" s="29"/>
      <c r="ET133" s="29"/>
      <c r="EU133" s="29"/>
      <c r="EV133" s="29"/>
      <c r="EW133" s="29"/>
      <c r="EX133" s="29"/>
      <c r="EY133" s="29"/>
      <c r="EZ133" s="29"/>
      <c r="FA133" s="29"/>
      <c r="FB133" s="29"/>
      <c r="FC133" s="29"/>
      <c r="FD133" s="29"/>
      <c r="FE133" s="29"/>
      <c r="FF133" s="29"/>
      <c r="FG133" s="29"/>
      <c r="FH133" s="29"/>
      <c r="FI133" s="184">
        <f t="shared" si="107"/>
        <v>18</v>
      </c>
      <c r="FJ133" s="184">
        <f t="shared" si="103"/>
        <v>18</v>
      </c>
      <c r="FK133" s="29"/>
    </row>
    <row r="134" spans="1:307" ht="15.75" x14ac:dyDescent="0.25">
      <c r="A134" s="40" t="s">
        <v>78</v>
      </c>
      <c r="B134" s="41" t="s">
        <v>13</v>
      </c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185"/>
      <c r="Y134" s="186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  <c r="BN134" s="29"/>
      <c r="BO134" s="29"/>
      <c r="BP134" s="29"/>
      <c r="BQ134" s="186"/>
      <c r="BR134" s="186"/>
      <c r="BS134" s="29"/>
      <c r="BT134" s="29"/>
      <c r="BU134" s="29"/>
      <c r="BV134" s="29"/>
      <c r="BW134" s="29"/>
      <c r="BX134" s="29"/>
      <c r="BY134" s="29"/>
      <c r="BZ134" s="29"/>
      <c r="CA134" s="29"/>
      <c r="CB134" s="29"/>
      <c r="CC134" s="29"/>
      <c r="CD134" s="29"/>
      <c r="CE134" s="29"/>
      <c r="CF134" s="29"/>
      <c r="CG134" s="29"/>
      <c r="CH134" s="29"/>
      <c r="CI134" s="29"/>
      <c r="CJ134" s="29"/>
      <c r="CK134" s="29"/>
      <c r="CL134" s="29"/>
      <c r="CM134" s="29"/>
      <c r="CN134" s="29"/>
      <c r="CO134" s="29"/>
      <c r="CP134" s="29"/>
      <c r="CQ134" s="29"/>
      <c r="CR134" s="29"/>
      <c r="CS134" s="29"/>
      <c r="CT134" s="29"/>
      <c r="CU134" s="29"/>
      <c r="CV134" s="29"/>
      <c r="CW134" s="29"/>
      <c r="CX134" s="29"/>
      <c r="CY134" s="29"/>
      <c r="CZ134" s="29"/>
      <c r="DA134" s="29"/>
      <c r="DB134" s="29"/>
      <c r="DC134" s="29"/>
      <c r="DD134" s="29"/>
      <c r="DE134" s="29"/>
      <c r="DF134" s="29"/>
      <c r="DG134" s="29"/>
      <c r="DH134" s="29"/>
      <c r="DI134" s="29"/>
      <c r="DJ134" s="29"/>
      <c r="DK134" s="29"/>
      <c r="DL134" s="29"/>
      <c r="DM134" s="29"/>
      <c r="DN134" s="29"/>
      <c r="DO134" s="29"/>
      <c r="DP134" s="29"/>
      <c r="DQ134" s="29"/>
      <c r="DR134" s="29"/>
      <c r="DS134" s="29"/>
      <c r="DT134" s="29"/>
      <c r="DU134" s="29"/>
      <c r="DV134" s="29"/>
      <c r="DW134" s="29"/>
      <c r="DX134" s="29"/>
      <c r="DY134" s="29"/>
      <c r="DZ134" s="29"/>
      <c r="EA134" s="29"/>
      <c r="EB134" s="29"/>
      <c r="EC134" s="29"/>
      <c r="ED134" s="29"/>
      <c r="EE134" s="29"/>
      <c r="EF134" s="29"/>
      <c r="EG134" s="29"/>
      <c r="EH134" s="29"/>
      <c r="EI134" s="29"/>
      <c r="EJ134" s="29"/>
      <c r="EK134" s="29"/>
      <c r="EL134" s="29"/>
      <c r="EM134" s="29"/>
      <c r="EN134" s="29"/>
      <c r="EO134" s="29"/>
      <c r="EP134" s="29"/>
      <c r="EQ134" s="29"/>
      <c r="ER134" s="29"/>
      <c r="ES134" s="29"/>
      <c r="ET134" s="29"/>
      <c r="EU134" s="29"/>
      <c r="EV134" s="29"/>
      <c r="EW134" s="29"/>
      <c r="EX134" s="29"/>
      <c r="EY134" s="29"/>
      <c r="EZ134" s="29"/>
      <c r="FA134" s="29"/>
      <c r="FB134" s="29"/>
      <c r="FC134" s="29"/>
      <c r="FD134" s="29"/>
      <c r="FE134" s="29"/>
      <c r="FF134" s="29"/>
      <c r="FG134" s="29"/>
      <c r="FH134" s="29"/>
      <c r="FI134" s="184">
        <f t="shared" si="107"/>
        <v>0</v>
      </c>
      <c r="FJ134" s="184">
        <f t="shared" si="103"/>
        <v>0</v>
      </c>
      <c r="FK134" s="29"/>
    </row>
    <row r="135" spans="1:307" s="141" customFormat="1" ht="15.75" x14ac:dyDescent="0.25">
      <c r="A135" s="138" t="s">
        <v>131</v>
      </c>
      <c r="B135" s="139" t="s">
        <v>13</v>
      </c>
      <c r="C135" s="199">
        <f>SUM(C136:C139)</f>
        <v>0</v>
      </c>
      <c r="D135" s="199">
        <f t="shared" ref="D135:BO135" si="129">SUM(D136:D139)</f>
        <v>0</v>
      </c>
      <c r="E135" s="199"/>
      <c r="F135" s="199">
        <f t="shared" si="129"/>
        <v>0</v>
      </c>
      <c r="G135" s="199">
        <f t="shared" si="129"/>
        <v>0</v>
      </c>
      <c r="H135" s="199"/>
      <c r="I135" s="199">
        <f t="shared" si="129"/>
        <v>0</v>
      </c>
      <c r="J135" s="199">
        <f t="shared" si="129"/>
        <v>0</v>
      </c>
      <c r="K135" s="199"/>
      <c r="L135" s="199">
        <f t="shared" si="129"/>
        <v>0</v>
      </c>
      <c r="M135" s="199">
        <f t="shared" si="129"/>
        <v>0</v>
      </c>
      <c r="N135" s="199"/>
      <c r="O135" s="199">
        <f t="shared" si="129"/>
        <v>0</v>
      </c>
      <c r="P135" s="199">
        <f t="shared" si="129"/>
        <v>0</v>
      </c>
      <c r="Q135" s="199"/>
      <c r="R135" s="199">
        <f t="shared" si="129"/>
        <v>0</v>
      </c>
      <c r="S135" s="199">
        <f t="shared" si="129"/>
        <v>0</v>
      </c>
      <c r="T135" s="199"/>
      <c r="U135" s="199">
        <f t="shared" si="129"/>
        <v>0</v>
      </c>
      <c r="V135" s="199">
        <f t="shared" si="129"/>
        <v>0</v>
      </c>
      <c r="W135" s="199"/>
      <c r="X135" s="199">
        <f t="shared" si="129"/>
        <v>0</v>
      </c>
      <c r="Y135" s="199">
        <f t="shared" si="129"/>
        <v>0</v>
      </c>
      <c r="Z135" s="199"/>
      <c r="AA135" s="199">
        <f t="shared" si="129"/>
        <v>0</v>
      </c>
      <c r="AB135" s="199">
        <f t="shared" si="129"/>
        <v>0</v>
      </c>
      <c r="AC135" s="199"/>
      <c r="AD135" s="199">
        <f t="shared" si="129"/>
        <v>30</v>
      </c>
      <c r="AE135" s="199">
        <f t="shared" si="129"/>
        <v>30</v>
      </c>
      <c r="AF135" s="199"/>
      <c r="AG135" s="199">
        <f t="shared" si="129"/>
        <v>22</v>
      </c>
      <c r="AH135" s="199">
        <f t="shared" si="129"/>
        <v>22</v>
      </c>
      <c r="AI135" s="199"/>
      <c r="AJ135" s="199">
        <f t="shared" si="129"/>
        <v>0</v>
      </c>
      <c r="AK135" s="199">
        <f t="shared" si="129"/>
        <v>0</v>
      </c>
      <c r="AL135" s="199"/>
      <c r="AM135" s="199">
        <f t="shared" si="129"/>
        <v>0</v>
      </c>
      <c r="AN135" s="199">
        <f t="shared" si="129"/>
        <v>0</v>
      </c>
      <c r="AO135" s="199"/>
      <c r="AP135" s="199">
        <f t="shared" si="129"/>
        <v>0</v>
      </c>
      <c r="AQ135" s="199">
        <f t="shared" si="129"/>
        <v>0</v>
      </c>
      <c r="AR135" s="199"/>
      <c r="AS135" s="199">
        <f t="shared" si="129"/>
        <v>0</v>
      </c>
      <c r="AT135" s="199">
        <f t="shared" si="129"/>
        <v>0</v>
      </c>
      <c r="AU135" s="199"/>
      <c r="AV135" s="199">
        <f t="shared" si="129"/>
        <v>0</v>
      </c>
      <c r="AW135" s="199">
        <f t="shared" si="129"/>
        <v>0</v>
      </c>
      <c r="AX135" s="199"/>
      <c r="AY135" s="199">
        <f t="shared" si="129"/>
        <v>0</v>
      </c>
      <c r="AZ135" s="199">
        <f t="shared" si="129"/>
        <v>0</v>
      </c>
      <c r="BA135" s="199"/>
      <c r="BB135" s="199">
        <f t="shared" si="129"/>
        <v>0</v>
      </c>
      <c r="BC135" s="199">
        <f t="shared" si="129"/>
        <v>0</v>
      </c>
      <c r="BD135" s="199"/>
      <c r="BE135" s="199">
        <f t="shared" si="129"/>
        <v>94</v>
      </c>
      <c r="BF135" s="199">
        <f t="shared" si="129"/>
        <v>94</v>
      </c>
      <c r="BG135" s="199"/>
      <c r="BH135" s="199">
        <f t="shared" si="129"/>
        <v>0</v>
      </c>
      <c r="BI135" s="199">
        <f t="shared" si="129"/>
        <v>0</v>
      </c>
      <c r="BJ135" s="199"/>
      <c r="BK135" s="199">
        <f t="shared" si="129"/>
        <v>0</v>
      </c>
      <c r="BL135" s="199">
        <f t="shared" si="129"/>
        <v>0</v>
      </c>
      <c r="BM135" s="199"/>
      <c r="BN135" s="199">
        <f t="shared" si="129"/>
        <v>155</v>
      </c>
      <c r="BO135" s="199">
        <f t="shared" si="129"/>
        <v>155</v>
      </c>
      <c r="BP135" s="199"/>
      <c r="BQ135" s="199">
        <f t="shared" ref="BQ135:DZ135" si="130">SUM(BQ136:BQ139)</f>
        <v>0</v>
      </c>
      <c r="BR135" s="199">
        <f t="shared" si="130"/>
        <v>0</v>
      </c>
      <c r="BS135" s="199"/>
      <c r="BT135" s="199">
        <f t="shared" si="130"/>
        <v>0</v>
      </c>
      <c r="BU135" s="199">
        <f t="shared" si="130"/>
        <v>0</v>
      </c>
      <c r="BV135" s="199"/>
      <c r="BW135" s="199">
        <f t="shared" si="130"/>
        <v>0</v>
      </c>
      <c r="BX135" s="199">
        <f t="shared" si="130"/>
        <v>0</v>
      </c>
      <c r="BY135" s="199"/>
      <c r="BZ135" s="199">
        <f t="shared" si="130"/>
        <v>0</v>
      </c>
      <c r="CA135" s="199">
        <f t="shared" si="130"/>
        <v>0</v>
      </c>
      <c r="CB135" s="199"/>
      <c r="CC135" s="199">
        <f t="shared" si="130"/>
        <v>68</v>
      </c>
      <c r="CD135" s="199">
        <f t="shared" si="130"/>
        <v>68</v>
      </c>
      <c r="CE135" s="199"/>
      <c r="CF135" s="199">
        <f t="shared" si="130"/>
        <v>0</v>
      </c>
      <c r="CG135" s="199">
        <f t="shared" si="130"/>
        <v>0</v>
      </c>
      <c r="CH135" s="199"/>
      <c r="CI135" s="199">
        <f t="shared" si="130"/>
        <v>0</v>
      </c>
      <c r="CJ135" s="199">
        <f t="shared" si="130"/>
        <v>0</v>
      </c>
      <c r="CK135" s="199"/>
      <c r="CL135" s="199">
        <f t="shared" si="130"/>
        <v>0</v>
      </c>
      <c r="CM135" s="199">
        <f t="shared" si="130"/>
        <v>0</v>
      </c>
      <c r="CN135" s="199"/>
      <c r="CO135" s="199">
        <f t="shared" si="130"/>
        <v>107</v>
      </c>
      <c r="CP135" s="199">
        <f t="shared" si="130"/>
        <v>107</v>
      </c>
      <c r="CQ135" s="199"/>
      <c r="CR135" s="199">
        <f t="shared" si="130"/>
        <v>0</v>
      </c>
      <c r="CS135" s="199">
        <f t="shared" si="130"/>
        <v>0</v>
      </c>
      <c r="CT135" s="199"/>
      <c r="CU135" s="199">
        <f t="shared" si="130"/>
        <v>30</v>
      </c>
      <c r="CV135" s="199">
        <f t="shared" si="130"/>
        <v>30</v>
      </c>
      <c r="CW135" s="199"/>
      <c r="CX135" s="199">
        <f t="shared" si="130"/>
        <v>0</v>
      </c>
      <c r="CY135" s="199">
        <f t="shared" si="130"/>
        <v>0</v>
      </c>
      <c r="CZ135" s="199"/>
      <c r="DA135" s="199">
        <f t="shared" si="130"/>
        <v>0</v>
      </c>
      <c r="DB135" s="199">
        <f t="shared" si="130"/>
        <v>0</v>
      </c>
      <c r="DC135" s="199"/>
      <c r="DD135" s="199">
        <f t="shared" si="130"/>
        <v>0</v>
      </c>
      <c r="DE135" s="199">
        <f t="shared" si="130"/>
        <v>0</v>
      </c>
      <c r="DF135" s="199"/>
      <c r="DG135" s="199">
        <f t="shared" si="130"/>
        <v>0</v>
      </c>
      <c r="DH135" s="199">
        <f t="shared" si="130"/>
        <v>0</v>
      </c>
      <c r="DI135" s="199"/>
      <c r="DJ135" s="199">
        <f t="shared" si="130"/>
        <v>24</v>
      </c>
      <c r="DK135" s="199">
        <f t="shared" si="130"/>
        <v>24</v>
      </c>
      <c r="DL135" s="199"/>
      <c r="DM135" s="199">
        <f t="shared" si="130"/>
        <v>0</v>
      </c>
      <c r="DN135" s="199">
        <f t="shared" si="130"/>
        <v>0</v>
      </c>
      <c r="DO135" s="199"/>
      <c r="DP135" s="199">
        <f t="shared" si="130"/>
        <v>12</v>
      </c>
      <c r="DQ135" s="199">
        <f t="shared" si="130"/>
        <v>12</v>
      </c>
      <c r="DR135" s="199"/>
      <c r="DS135" s="199">
        <f t="shared" si="130"/>
        <v>52</v>
      </c>
      <c r="DT135" s="199">
        <f t="shared" si="130"/>
        <v>52</v>
      </c>
      <c r="DU135" s="199"/>
      <c r="DV135" s="199">
        <f t="shared" si="130"/>
        <v>0</v>
      </c>
      <c r="DW135" s="199">
        <f t="shared" si="130"/>
        <v>0</v>
      </c>
      <c r="DX135" s="199"/>
      <c r="DY135" s="199">
        <f t="shared" si="130"/>
        <v>0</v>
      </c>
      <c r="DZ135" s="199">
        <f t="shared" si="130"/>
        <v>0</v>
      </c>
      <c r="EA135" s="199"/>
      <c r="EB135" s="199">
        <f t="shared" ref="EB135:FG135" si="131">SUM(EB136:EB139)</f>
        <v>26</v>
      </c>
      <c r="EC135" s="199">
        <f t="shared" si="131"/>
        <v>26</v>
      </c>
      <c r="ED135" s="199"/>
      <c r="EE135" s="199">
        <f t="shared" si="131"/>
        <v>0</v>
      </c>
      <c r="EF135" s="199">
        <f t="shared" si="131"/>
        <v>0</v>
      </c>
      <c r="EG135" s="199"/>
      <c r="EH135" s="199">
        <f t="shared" si="131"/>
        <v>0</v>
      </c>
      <c r="EI135" s="199">
        <f t="shared" si="131"/>
        <v>0</v>
      </c>
      <c r="EJ135" s="199"/>
      <c r="EK135" s="199">
        <f t="shared" si="131"/>
        <v>0</v>
      </c>
      <c r="EL135" s="199">
        <f t="shared" si="131"/>
        <v>0</v>
      </c>
      <c r="EM135" s="199"/>
      <c r="EN135" s="199">
        <f t="shared" si="131"/>
        <v>0</v>
      </c>
      <c r="EO135" s="199">
        <f t="shared" si="131"/>
        <v>0</v>
      </c>
      <c r="EP135" s="199"/>
      <c r="EQ135" s="199">
        <f t="shared" si="131"/>
        <v>20</v>
      </c>
      <c r="ER135" s="199">
        <f t="shared" si="131"/>
        <v>20</v>
      </c>
      <c r="ES135" s="199"/>
      <c r="ET135" s="199">
        <f t="shared" si="131"/>
        <v>0</v>
      </c>
      <c r="EU135" s="199">
        <f t="shared" si="131"/>
        <v>0</v>
      </c>
      <c r="EV135" s="199"/>
      <c r="EW135" s="199">
        <f t="shared" si="131"/>
        <v>0</v>
      </c>
      <c r="EX135" s="199">
        <f t="shared" si="131"/>
        <v>0</v>
      </c>
      <c r="EY135" s="199"/>
      <c r="EZ135" s="199">
        <f t="shared" si="131"/>
        <v>0</v>
      </c>
      <c r="FA135" s="199">
        <f t="shared" si="131"/>
        <v>0</v>
      </c>
      <c r="FB135" s="199"/>
      <c r="FC135" s="199">
        <f t="shared" si="131"/>
        <v>164</v>
      </c>
      <c r="FD135" s="199">
        <f t="shared" si="131"/>
        <v>164</v>
      </c>
      <c r="FE135" s="199">
        <f t="shared" si="131"/>
        <v>0</v>
      </c>
      <c r="FF135" s="199">
        <f t="shared" si="131"/>
        <v>0</v>
      </c>
      <c r="FG135" s="199">
        <f t="shared" si="131"/>
        <v>0</v>
      </c>
      <c r="FH135" s="140"/>
      <c r="FI135" s="181">
        <f t="shared" si="107"/>
        <v>804</v>
      </c>
      <c r="FJ135" s="181">
        <f t="shared" si="103"/>
        <v>804</v>
      </c>
      <c r="FK135" s="140"/>
      <c r="FL135" s="217"/>
      <c r="FM135" s="217"/>
      <c r="FN135" s="217"/>
      <c r="FO135" s="217"/>
      <c r="FP135" s="217"/>
      <c r="FQ135" s="217"/>
      <c r="FR135" s="217"/>
      <c r="FS135" s="217"/>
      <c r="FT135" s="217"/>
      <c r="FU135" s="217"/>
      <c r="FV135" s="217"/>
      <c r="FW135" s="217"/>
      <c r="FX135" s="217"/>
      <c r="FY135" s="217"/>
      <c r="FZ135" s="217"/>
      <c r="GA135" s="217"/>
      <c r="GB135" s="217"/>
      <c r="GC135" s="217"/>
      <c r="GD135" s="217"/>
      <c r="GE135" s="217"/>
      <c r="GF135" s="217"/>
      <c r="GG135" s="217"/>
      <c r="GH135" s="217"/>
      <c r="GI135" s="217"/>
      <c r="GJ135" s="217"/>
      <c r="GK135" s="217"/>
      <c r="GL135" s="217"/>
      <c r="GM135" s="217"/>
      <c r="GN135" s="217"/>
      <c r="GO135" s="217"/>
      <c r="GP135" s="217"/>
      <c r="GQ135" s="217"/>
      <c r="GR135" s="217"/>
      <c r="GS135" s="217"/>
      <c r="GT135" s="217"/>
      <c r="GU135" s="217"/>
      <c r="GV135" s="217"/>
      <c r="GW135" s="217"/>
      <c r="GX135" s="217"/>
      <c r="GY135" s="217"/>
      <c r="GZ135" s="217"/>
      <c r="HA135" s="217"/>
      <c r="HB135" s="217"/>
      <c r="HC135" s="217"/>
      <c r="HD135" s="217"/>
      <c r="HE135" s="217"/>
      <c r="HF135" s="217"/>
      <c r="HG135" s="217"/>
      <c r="HH135" s="217"/>
      <c r="HI135" s="217"/>
      <c r="HJ135" s="217"/>
      <c r="HK135" s="217"/>
      <c r="HL135" s="217"/>
      <c r="HM135" s="217"/>
      <c r="HN135" s="217"/>
      <c r="HO135" s="217"/>
      <c r="HP135" s="217"/>
      <c r="HQ135" s="217"/>
      <c r="HR135" s="217"/>
      <c r="HS135" s="217"/>
      <c r="HT135" s="217"/>
      <c r="HU135" s="217"/>
      <c r="HV135" s="217"/>
      <c r="HW135" s="217"/>
      <c r="HX135" s="217"/>
      <c r="HY135" s="217"/>
      <c r="HZ135" s="217"/>
      <c r="IA135" s="217"/>
      <c r="IB135" s="217"/>
      <c r="IC135" s="217"/>
      <c r="ID135" s="217"/>
      <c r="IE135" s="217"/>
      <c r="IF135" s="217"/>
      <c r="IG135" s="217"/>
      <c r="IH135" s="217"/>
      <c r="II135" s="217"/>
      <c r="IJ135" s="217"/>
      <c r="IK135" s="217"/>
      <c r="IL135" s="217"/>
      <c r="IM135" s="217"/>
      <c r="IN135" s="217"/>
      <c r="IO135" s="217"/>
      <c r="IP135" s="217"/>
      <c r="IQ135" s="217"/>
      <c r="IR135" s="217"/>
      <c r="IS135" s="217"/>
      <c r="IT135" s="217"/>
      <c r="IU135" s="217"/>
      <c r="IV135" s="217"/>
      <c r="IW135" s="217"/>
      <c r="IX135" s="217"/>
      <c r="IY135" s="217"/>
      <c r="IZ135" s="217"/>
      <c r="JA135" s="217"/>
      <c r="JB135" s="217"/>
      <c r="JC135" s="217"/>
      <c r="JD135" s="217"/>
      <c r="JE135" s="217"/>
      <c r="JF135" s="217"/>
      <c r="JG135" s="217"/>
      <c r="JH135" s="217"/>
      <c r="JI135" s="217"/>
      <c r="JJ135" s="217"/>
      <c r="JK135" s="217"/>
      <c r="JL135" s="217"/>
      <c r="JM135" s="217"/>
      <c r="JN135" s="217"/>
      <c r="JO135" s="217"/>
      <c r="JP135" s="217"/>
      <c r="JQ135" s="217"/>
      <c r="JR135" s="217"/>
      <c r="JS135" s="217"/>
      <c r="JT135" s="217"/>
      <c r="JU135" s="217"/>
      <c r="JV135" s="217"/>
      <c r="JW135" s="217"/>
      <c r="JX135" s="217"/>
      <c r="JY135" s="217"/>
      <c r="JZ135" s="217"/>
      <c r="KA135" s="217"/>
      <c r="KB135" s="217"/>
      <c r="KC135" s="217"/>
      <c r="KD135" s="217"/>
      <c r="KE135" s="217"/>
      <c r="KF135" s="217"/>
      <c r="KG135" s="217"/>
      <c r="KH135" s="217"/>
      <c r="KI135" s="217"/>
      <c r="KJ135" s="217"/>
      <c r="KK135" s="217"/>
      <c r="KL135" s="217"/>
      <c r="KM135" s="217"/>
      <c r="KN135" s="217"/>
      <c r="KO135" s="217"/>
      <c r="KP135" s="217"/>
      <c r="KQ135" s="217"/>
      <c r="KR135" s="217"/>
      <c r="KS135" s="217"/>
      <c r="KT135" s="217"/>
      <c r="KU135" s="217"/>
    </row>
    <row r="136" spans="1:307" ht="15.75" x14ac:dyDescent="0.25">
      <c r="A136" s="40" t="s">
        <v>200</v>
      </c>
      <c r="B136" s="41" t="s">
        <v>13</v>
      </c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185"/>
      <c r="Y136" s="186"/>
      <c r="Z136" s="29"/>
      <c r="AA136" s="29"/>
      <c r="AB136" s="29"/>
      <c r="AC136" s="29"/>
      <c r="AD136" s="29">
        <v>15</v>
      </c>
      <c r="AE136" s="29">
        <v>15</v>
      </c>
      <c r="AF136" s="29"/>
      <c r="AG136" s="29">
        <v>12</v>
      </c>
      <c r="AH136" s="29">
        <v>12</v>
      </c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>
        <v>30</v>
      </c>
      <c r="BF136" s="29">
        <v>30</v>
      </c>
      <c r="BG136" s="29"/>
      <c r="BH136" s="29"/>
      <c r="BI136" s="29"/>
      <c r="BJ136" s="29"/>
      <c r="BK136" s="29"/>
      <c r="BL136" s="29"/>
      <c r="BM136" s="29"/>
      <c r="BN136" s="29">
        <v>135</v>
      </c>
      <c r="BO136" s="29">
        <v>135</v>
      </c>
      <c r="BP136" s="29"/>
      <c r="BQ136" s="186"/>
      <c r="BR136" s="186"/>
      <c r="BS136" s="29"/>
      <c r="BT136" s="29"/>
      <c r="BU136" s="29"/>
      <c r="BV136" s="29"/>
      <c r="BW136" s="29"/>
      <c r="BX136" s="29"/>
      <c r="BY136" s="29"/>
      <c r="BZ136" s="29"/>
      <c r="CA136" s="29"/>
      <c r="CB136" s="29"/>
      <c r="CC136" s="29">
        <v>68</v>
      </c>
      <c r="CD136" s="29">
        <v>68</v>
      </c>
      <c r="CE136" s="29"/>
      <c r="CF136" s="29"/>
      <c r="CG136" s="29"/>
      <c r="CH136" s="29"/>
      <c r="CI136" s="29"/>
      <c r="CJ136" s="29"/>
      <c r="CK136" s="29"/>
      <c r="CL136" s="29"/>
      <c r="CM136" s="29"/>
      <c r="CN136" s="29"/>
      <c r="CO136" s="29">
        <v>88</v>
      </c>
      <c r="CP136" s="29">
        <v>88</v>
      </c>
      <c r="CQ136" s="29"/>
      <c r="CR136" s="29"/>
      <c r="CS136" s="29"/>
      <c r="CT136" s="29"/>
      <c r="CU136" s="29">
        <v>30</v>
      </c>
      <c r="CV136" s="29">
        <v>30</v>
      </c>
      <c r="CW136" s="29"/>
      <c r="CX136" s="29"/>
      <c r="CY136" s="29"/>
      <c r="CZ136" s="29"/>
      <c r="DA136" s="29"/>
      <c r="DB136" s="29"/>
      <c r="DC136" s="29"/>
      <c r="DD136" s="29"/>
      <c r="DE136" s="29"/>
      <c r="DF136" s="29"/>
      <c r="DG136" s="29"/>
      <c r="DH136" s="29"/>
      <c r="DI136" s="29"/>
      <c r="DJ136" s="29">
        <v>24</v>
      </c>
      <c r="DK136" s="29">
        <v>24</v>
      </c>
      <c r="DL136" s="29"/>
      <c r="DM136" s="29"/>
      <c r="DN136" s="29"/>
      <c r="DO136" s="29"/>
      <c r="DP136" s="29">
        <v>12</v>
      </c>
      <c r="DQ136" s="29">
        <v>12</v>
      </c>
      <c r="DR136" s="29"/>
      <c r="DS136" s="29">
        <v>12</v>
      </c>
      <c r="DT136" s="29">
        <v>12</v>
      </c>
      <c r="DU136" s="29"/>
      <c r="DV136" s="29"/>
      <c r="DW136" s="29"/>
      <c r="DX136" s="29"/>
      <c r="DY136" s="29"/>
      <c r="DZ136" s="29"/>
      <c r="EA136" s="29"/>
      <c r="EB136" s="29">
        <v>26</v>
      </c>
      <c r="EC136" s="29">
        <v>26</v>
      </c>
      <c r="ED136" s="29"/>
      <c r="EE136" s="29"/>
      <c r="EF136" s="29"/>
      <c r="EG136" s="29"/>
      <c r="EH136" s="29"/>
      <c r="EI136" s="29"/>
      <c r="EJ136" s="29"/>
      <c r="EK136" s="29"/>
      <c r="EL136" s="29"/>
      <c r="EM136" s="29"/>
      <c r="EN136" s="29"/>
      <c r="EO136" s="29"/>
      <c r="EP136" s="29"/>
      <c r="EQ136" s="29"/>
      <c r="ER136" s="29"/>
      <c r="ES136" s="29"/>
      <c r="ET136" s="29"/>
      <c r="EU136" s="29"/>
      <c r="EV136" s="29"/>
      <c r="EW136" s="29"/>
      <c r="EX136" s="29"/>
      <c r="EY136" s="29"/>
      <c r="EZ136" s="29"/>
      <c r="FA136" s="29"/>
      <c r="FB136" s="29"/>
      <c r="FC136" s="29">
        <v>144</v>
      </c>
      <c r="FD136" s="29">
        <v>144</v>
      </c>
      <c r="FE136" s="29"/>
      <c r="FF136" s="29"/>
      <c r="FG136" s="29"/>
      <c r="FH136" s="29"/>
      <c r="FI136" s="184">
        <f t="shared" si="107"/>
        <v>596</v>
      </c>
      <c r="FJ136" s="184">
        <f t="shared" si="103"/>
        <v>596</v>
      </c>
      <c r="FK136" s="29"/>
    </row>
    <row r="137" spans="1:307" ht="15.75" x14ac:dyDescent="0.25">
      <c r="A137" s="40" t="s">
        <v>199</v>
      </c>
      <c r="B137" s="41" t="s">
        <v>13</v>
      </c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185"/>
      <c r="Y137" s="186"/>
      <c r="Z137" s="29"/>
      <c r="AA137" s="29"/>
      <c r="AB137" s="29"/>
      <c r="AC137" s="29"/>
      <c r="AD137" s="29">
        <v>15</v>
      </c>
      <c r="AE137" s="29">
        <v>15</v>
      </c>
      <c r="AF137" s="29"/>
      <c r="AG137" s="29">
        <v>10</v>
      </c>
      <c r="AH137" s="29">
        <v>10</v>
      </c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>
        <v>64</v>
      </c>
      <c r="BF137" s="29">
        <v>64</v>
      </c>
      <c r="BG137" s="29"/>
      <c r="BH137" s="29"/>
      <c r="BI137" s="29"/>
      <c r="BJ137" s="29"/>
      <c r="BK137" s="29"/>
      <c r="BL137" s="29"/>
      <c r="BM137" s="29"/>
      <c r="BN137" s="29">
        <v>20</v>
      </c>
      <c r="BO137" s="29">
        <v>20</v>
      </c>
      <c r="BP137" s="29"/>
      <c r="BQ137" s="186"/>
      <c r="BR137" s="186"/>
      <c r="BS137" s="29"/>
      <c r="BT137" s="29"/>
      <c r="BU137" s="29"/>
      <c r="BV137" s="29"/>
      <c r="BW137" s="29"/>
      <c r="BX137" s="29"/>
      <c r="BY137" s="29"/>
      <c r="BZ137" s="29"/>
      <c r="CA137" s="29"/>
      <c r="CB137" s="29"/>
      <c r="CC137" s="29"/>
      <c r="CD137" s="29"/>
      <c r="CE137" s="29"/>
      <c r="CF137" s="29"/>
      <c r="CG137" s="29"/>
      <c r="CH137" s="29"/>
      <c r="CI137" s="29"/>
      <c r="CJ137" s="29"/>
      <c r="CK137" s="29"/>
      <c r="CL137" s="29"/>
      <c r="CM137" s="29"/>
      <c r="CN137" s="29"/>
      <c r="CO137" s="29">
        <v>15</v>
      </c>
      <c r="CP137" s="29">
        <v>15</v>
      </c>
      <c r="CQ137" s="29"/>
      <c r="CR137" s="29"/>
      <c r="CS137" s="29"/>
      <c r="CT137" s="29"/>
      <c r="CU137" s="29"/>
      <c r="CV137" s="29"/>
      <c r="CW137" s="29"/>
      <c r="CX137" s="29"/>
      <c r="CY137" s="29"/>
      <c r="CZ137" s="29"/>
      <c r="DA137" s="29"/>
      <c r="DB137" s="29"/>
      <c r="DC137" s="29"/>
      <c r="DD137" s="29"/>
      <c r="DE137" s="29"/>
      <c r="DF137" s="29"/>
      <c r="DG137" s="29"/>
      <c r="DH137" s="29"/>
      <c r="DI137" s="29"/>
      <c r="DJ137" s="29"/>
      <c r="DK137" s="29"/>
      <c r="DL137" s="29"/>
      <c r="DM137" s="29"/>
      <c r="DN137" s="29"/>
      <c r="DO137" s="29"/>
      <c r="DP137" s="29"/>
      <c r="DQ137" s="29"/>
      <c r="DR137" s="29"/>
      <c r="DS137" s="29">
        <v>40</v>
      </c>
      <c r="DT137" s="29">
        <v>40</v>
      </c>
      <c r="DU137" s="29"/>
      <c r="DV137" s="29"/>
      <c r="DW137" s="29"/>
      <c r="DX137" s="29"/>
      <c r="DY137" s="29"/>
      <c r="DZ137" s="29"/>
      <c r="EA137" s="29"/>
      <c r="EB137" s="29"/>
      <c r="EC137" s="29"/>
      <c r="ED137" s="29"/>
      <c r="EE137" s="29"/>
      <c r="EF137" s="29"/>
      <c r="EG137" s="29"/>
      <c r="EH137" s="29"/>
      <c r="EI137" s="29"/>
      <c r="EJ137" s="29"/>
      <c r="EK137" s="29"/>
      <c r="EL137" s="29"/>
      <c r="EM137" s="29"/>
      <c r="EN137" s="29"/>
      <c r="EO137" s="29"/>
      <c r="EP137" s="29"/>
      <c r="EQ137" s="29">
        <v>20</v>
      </c>
      <c r="ER137" s="29">
        <v>20</v>
      </c>
      <c r="ES137" s="29"/>
      <c r="ET137" s="29"/>
      <c r="EU137" s="29"/>
      <c r="EV137" s="29"/>
      <c r="EW137" s="29"/>
      <c r="EX137" s="29"/>
      <c r="EY137" s="29"/>
      <c r="EZ137" s="29"/>
      <c r="FA137" s="29"/>
      <c r="FB137" s="29"/>
      <c r="FC137" s="29">
        <v>20</v>
      </c>
      <c r="FD137" s="29">
        <v>20</v>
      </c>
      <c r="FE137" s="29"/>
      <c r="FF137" s="29"/>
      <c r="FG137" s="29"/>
      <c r="FH137" s="29"/>
      <c r="FI137" s="184">
        <f t="shared" si="107"/>
        <v>204</v>
      </c>
      <c r="FJ137" s="184">
        <f t="shared" si="103"/>
        <v>204</v>
      </c>
      <c r="FK137" s="29"/>
    </row>
    <row r="138" spans="1:307" ht="15.75" x14ac:dyDescent="0.25">
      <c r="A138" s="40" t="s">
        <v>63</v>
      </c>
      <c r="B138" s="41" t="s">
        <v>13</v>
      </c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185"/>
      <c r="Y138" s="186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  <c r="BM138" s="29"/>
      <c r="BN138" s="29"/>
      <c r="BO138" s="29"/>
      <c r="BP138" s="29"/>
      <c r="BQ138" s="186"/>
      <c r="BR138" s="186"/>
      <c r="BS138" s="29"/>
      <c r="BT138" s="29"/>
      <c r="BU138" s="29"/>
      <c r="BV138" s="29"/>
      <c r="BW138" s="29"/>
      <c r="BX138" s="29"/>
      <c r="BY138" s="29"/>
      <c r="BZ138" s="29"/>
      <c r="CA138" s="29"/>
      <c r="CB138" s="29"/>
      <c r="CC138" s="29"/>
      <c r="CD138" s="29"/>
      <c r="CE138" s="29"/>
      <c r="CF138" s="29"/>
      <c r="CG138" s="29"/>
      <c r="CH138" s="29"/>
      <c r="CI138" s="29"/>
      <c r="CJ138" s="29"/>
      <c r="CK138" s="29"/>
      <c r="CL138" s="29"/>
      <c r="CM138" s="29"/>
      <c r="CN138" s="29"/>
      <c r="CO138" s="29">
        <v>4</v>
      </c>
      <c r="CP138" s="29">
        <v>4</v>
      </c>
      <c r="CQ138" s="29"/>
      <c r="CR138" s="29"/>
      <c r="CS138" s="29"/>
      <c r="CT138" s="29"/>
      <c r="CU138" s="29"/>
      <c r="CV138" s="29"/>
      <c r="CW138" s="29"/>
      <c r="CX138" s="29"/>
      <c r="CY138" s="29"/>
      <c r="CZ138" s="29"/>
      <c r="DA138" s="29"/>
      <c r="DB138" s="29"/>
      <c r="DC138" s="29"/>
      <c r="DD138" s="29"/>
      <c r="DE138" s="29"/>
      <c r="DF138" s="29"/>
      <c r="DG138" s="29"/>
      <c r="DH138" s="29"/>
      <c r="DI138" s="29"/>
      <c r="DJ138" s="29"/>
      <c r="DK138" s="29"/>
      <c r="DL138" s="29"/>
      <c r="DM138" s="29"/>
      <c r="DN138" s="29"/>
      <c r="DO138" s="29"/>
      <c r="DP138" s="29"/>
      <c r="DQ138" s="29"/>
      <c r="DR138" s="29"/>
      <c r="DS138" s="29"/>
      <c r="DT138" s="29"/>
      <c r="DU138" s="29"/>
      <c r="DV138" s="29"/>
      <c r="DW138" s="29"/>
      <c r="DX138" s="29"/>
      <c r="DY138" s="29"/>
      <c r="DZ138" s="29"/>
      <c r="EA138" s="29"/>
      <c r="EB138" s="29"/>
      <c r="EC138" s="29"/>
      <c r="ED138" s="29"/>
      <c r="EE138" s="29"/>
      <c r="EF138" s="29"/>
      <c r="EG138" s="29"/>
      <c r="EH138" s="29"/>
      <c r="EI138" s="29"/>
      <c r="EJ138" s="29"/>
      <c r="EK138" s="29"/>
      <c r="EL138" s="29"/>
      <c r="EM138" s="29"/>
      <c r="EN138" s="29"/>
      <c r="EO138" s="29"/>
      <c r="EP138" s="29"/>
      <c r="EQ138" s="29"/>
      <c r="ER138" s="29"/>
      <c r="ES138" s="29"/>
      <c r="ET138" s="29"/>
      <c r="EU138" s="29"/>
      <c r="EV138" s="29"/>
      <c r="EW138" s="29"/>
      <c r="EX138" s="29"/>
      <c r="EY138" s="29"/>
      <c r="EZ138" s="29"/>
      <c r="FA138" s="29"/>
      <c r="FB138" s="29"/>
      <c r="FC138" s="29"/>
      <c r="FD138" s="29"/>
      <c r="FE138" s="29"/>
      <c r="FF138" s="29"/>
      <c r="FG138" s="29"/>
      <c r="FH138" s="29"/>
      <c r="FI138" s="184">
        <f t="shared" si="107"/>
        <v>4</v>
      </c>
      <c r="FJ138" s="184">
        <f t="shared" si="103"/>
        <v>4</v>
      </c>
      <c r="FK138" s="29"/>
    </row>
    <row r="139" spans="1:307" ht="15.75" x14ac:dyDescent="0.25">
      <c r="A139" s="40" t="s">
        <v>78</v>
      </c>
      <c r="B139" s="41" t="s">
        <v>13</v>
      </c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185"/>
      <c r="Y139" s="186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186"/>
      <c r="BR139" s="186"/>
      <c r="BS139" s="29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9"/>
      <c r="CK139" s="29"/>
      <c r="CL139" s="29"/>
      <c r="CM139" s="29"/>
      <c r="CN139" s="29"/>
      <c r="CO139" s="29"/>
      <c r="CP139" s="29"/>
      <c r="CQ139" s="29"/>
      <c r="CR139" s="29"/>
      <c r="CS139" s="29"/>
      <c r="CT139" s="29"/>
      <c r="CU139" s="29"/>
      <c r="CV139" s="29"/>
      <c r="CW139" s="29"/>
      <c r="CX139" s="29"/>
      <c r="CY139" s="29"/>
      <c r="CZ139" s="29"/>
      <c r="DA139" s="29"/>
      <c r="DB139" s="29"/>
      <c r="DC139" s="29"/>
      <c r="DD139" s="29"/>
      <c r="DE139" s="29"/>
      <c r="DF139" s="29"/>
      <c r="DG139" s="29"/>
      <c r="DH139" s="29"/>
      <c r="DI139" s="29"/>
      <c r="DJ139" s="29"/>
      <c r="DK139" s="29"/>
      <c r="DL139" s="29"/>
      <c r="DM139" s="29"/>
      <c r="DN139" s="29"/>
      <c r="DO139" s="29"/>
      <c r="DP139" s="29"/>
      <c r="DQ139" s="29"/>
      <c r="DR139" s="29"/>
      <c r="DS139" s="29"/>
      <c r="DT139" s="29"/>
      <c r="DU139" s="29"/>
      <c r="DV139" s="29"/>
      <c r="DW139" s="29"/>
      <c r="DX139" s="29"/>
      <c r="DY139" s="29"/>
      <c r="DZ139" s="29"/>
      <c r="EA139" s="29"/>
      <c r="EB139" s="29"/>
      <c r="EC139" s="29"/>
      <c r="ED139" s="29"/>
      <c r="EE139" s="29"/>
      <c r="EF139" s="29"/>
      <c r="EG139" s="29"/>
      <c r="EH139" s="29"/>
      <c r="EI139" s="29"/>
      <c r="EJ139" s="29"/>
      <c r="EK139" s="29"/>
      <c r="EL139" s="29"/>
      <c r="EM139" s="29"/>
      <c r="EN139" s="29"/>
      <c r="EO139" s="29"/>
      <c r="EP139" s="29"/>
      <c r="EQ139" s="29"/>
      <c r="ER139" s="29"/>
      <c r="ES139" s="29"/>
      <c r="ET139" s="29"/>
      <c r="EU139" s="29"/>
      <c r="EV139" s="29"/>
      <c r="EW139" s="29"/>
      <c r="EX139" s="29"/>
      <c r="EY139" s="29"/>
      <c r="EZ139" s="29"/>
      <c r="FA139" s="29"/>
      <c r="FB139" s="29"/>
      <c r="FC139" s="29"/>
      <c r="FD139" s="29"/>
      <c r="FE139" s="29"/>
      <c r="FF139" s="29"/>
      <c r="FG139" s="29"/>
      <c r="FH139" s="29"/>
      <c r="FI139" s="184">
        <f t="shared" si="107"/>
        <v>0</v>
      </c>
      <c r="FJ139" s="184">
        <f t="shared" si="103"/>
        <v>0</v>
      </c>
      <c r="FK139" s="29"/>
    </row>
    <row r="140" spans="1:307" s="141" customFormat="1" ht="15.75" x14ac:dyDescent="0.25">
      <c r="A140" s="138" t="s">
        <v>86</v>
      </c>
      <c r="B140" s="139" t="s">
        <v>13</v>
      </c>
      <c r="C140" s="199">
        <f>SUM(C141:C144)</f>
        <v>0</v>
      </c>
      <c r="D140" s="199">
        <f t="shared" ref="D140:BO140" si="132">SUM(D141:D144)</f>
        <v>0</v>
      </c>
      <c r="E140" s="199"/>
      <c r="F140" s="199">
        <f t="shared" si="132"/>
        <v>0</v>
      </c>
      <c r="G140" s="199">
        <f t="shared" si="132"/>
        <v>0</v>
      </c>
      <c r="H140" s="199"/>
      <c r="I140" s="199">
        <f t="shared" si="132"/>
        <v>0</v>
      </c>
      <c r="J140" s="199">
        <f t="shared" si="132"/>
        <v>0</v>
      </c>
      <c r="K140" s="199"/>
      <c r="L140" s="199">
        <f t="shared" si="132"/>
        <v>0</v>
      </c>
      <c r="M140" s="199">
        <f t="shared" si="132"/>
        <v>0</v>
      </c>
      <c r="N140" s="199"/>
      <c r="O140" s="199">
        <f t="shared" si="132"/>
        <v>0</v>
      </c>
      <c r="P140" s="199">
        <f t="shared" si="132"/>
        <v>0</v>
      </c>
      <c r="Q140" s="199"/>
      <c r="R140" s="199">
        <f t="shared" si="132"/>
        <v>0</v>
      </c>
      <c r="S140" s="199">
        <f t="shared" si="132"/>
        <v>0</v>
      </c>
      <c r="T140" s="199"/>
      <c r="U140" s="199">
        <f t="shared" si="132"/>
        <v>0</v>
      </c>
      <c r="V140" s="199">
        <f t="shared" si="132"/>
        <v>0</v>
      </c>
      <c r="W140" s="199"/>
      <c r="X140" s="199">
        <f t="shared" si="132"/>
        <v>0</v>
      </c>
      <c r="Y140" s="199">
        <f t="shared" si="132"/>
        <v>0</v>
      </c>
      <c r="Z140" s="199"/>
      <c r="AA140" s="199">
        <f t="shared" si="132"/>
        <v>0</v>
      </c>
      <c r="AB140" s="199">
        <f t="shared" si="132"/>
        <v>0</v>
      </c>
      <c r="AC140" s="199"/>
      <c r="AD140" s="199">
        <f t="shared" si="132"/>
        <v>0</v>
      </c>
      <c r="AE140" s="199">
        <f t="shared" si="132"/>
        <v>0</v>
      </c>
      <c r="AF140" s="199"/>
      <c r="AG140" s="199">
        <f t="shared" si="132"/>
        <v>0</v>
      </c>
      <c r="AH140" s="199">
        <f t="shared" si="132"/>
        <v>0</v>
      </c>
      <c r="AI140" s="199"/>
      <c r="AJ140" s="199">
        <f t="shared" si="132"/>
        <v>0</v>
      </c>
      <c r="AK140" s="199">
        <f t="shared" si="132"/>
        <v>0</v>
      </c>
      <c r="AL140" s="199"/>
      <c r="AM140" s="199">
        <f t="shared" si="132"/>
        <v>0</v>
      </c>
      <c r="AN140" s="199">
        <f t="shared" si="132"/>
        <v>0</v>
      </c>
      <c r="AO140" s="199"/>
      <c r="AP140" s="199">
        <f t="shared" si="132"/>
        <v>0</v>
      </c>
      <c r="AQ140" s="199">
        <f t="shared" si="132"/>
        <v>0</v>
      </c>
      <c r="AR140" s="199"/>
      <c r="AS140" s="199">
        <f t="shared" si="132"/>
        <v>0</v>
      </c>
      <c r="AT140" s="199">
        <f t="shared" si="132"/>
        <v>0</v>
      </c>
      <c r="AU140" s="199"/>
      <c r="AV140" s="199">
        <f t="shared" si="132"/>
        <v>0</v>
      </c>
      <c r="AW140" s="199">
        <f t="shared" si="132"/>
        <v>0</v>
      </c>
      <c r="AX140" s="199"/>
      <c r="AY140" s="199">
        <f t="shared" si="132"/>
        <v>0</v>
      </c>
      <c r="AZ140" s="199">
        <f t="shared" si="132"/>
        <v>0</v>
      </c>
      <c r="BA140" s="199"/>
      <c r="BB140" s="199">
        <f t="shared" si="132"/>
        <v>0</v>
      </c>
      <c r="BC140" s="199">
        <f t="shared" si="132"/>
        <v>0</v>
      </c>
      <c r="BD140" s="199"/>
      <c r="BE140" s="199">
        <f t="shared" si="132"/>
        <v>0</v>
      </c>
      <c r="BF140" s="199">
        <f t="shared" si="132"/>
        <v>0</v>
      </c>
      <c r="BG140" s="199"/>
      <c r="BH140" s="199">
        <f t="shared" si="132"/>
        <v>0</v>
      </c>
      <c r="BI140" s="199">
        <f t="shared" si="132"/>
        <v>0</v>
      </c>
      <c r="BJ140" s="199"/>
      <c r="BK140" s="199">
        <f t="shared" si="132"/>
        <v>0</v>
      </c>
      <c r="BL140" s="199">
        <f t="shared" si="132"/>
        <v>0</v>
      </c>
      <c r="BM140" s="199"/>
      <c r="BN140" s="199">
        <f t="shared" si="132"/>
        <v>0</v>
      </c>
      <c r="BO140" s="199">
        <f t="shared" si="132"/>
        <v>0</v>
      </c>
      <c r="BP140" s="199"/>
      <c r="BQ140" s="199">
        <f t="shared" ref="BQ140:DZ140" si="133">SUM(BQ141:BQ144)</f>
        <v>0</v>
      </c>
      <c r="BR140" s="199">
        <f t="shared" si="133"/>
        <v>0</v>
      </c>
      <c r="BS140" s="199"/>
      <c r="BT140" s="199">
        <f t="shared" si="133"/>
        <v>0</v>
      </c>
      <c r="BU140" s="199">
        <f t="shared" si="133"/>
        <v>0</v>
      </c>
      <c r="BV140" s="199"/>
      <c r="BW140" s="199">
        <f t="shared" si="133"/>
        <v>0</v>
      </c>
      <c r="BX140" s="199">
        <f t="shared" si="133"/>
        <v>0</v>
      </c>
      <c r="BY140" s="199"/>
      <c r="BZ140" s="199">
        <f t="shared" si="133"/>
        <v>0</v>
      </c>
      <c r="CA140" s="199">
        <f t="shared" si="133"/>
        <v>0</v>
      </c>
      <c r="CB140" s="199"/>
      <c r="CC140" s="199">
        <f t="shared" si="133"/>
        <v>0</v>
      </c>
      <c r="CD140" s="199">
        <f t="shared" si="133"/>
        <v>0</v>
      </c>
      <c r="CE140" s="199"/>
      <c r="CF140" s="199">
        <f t="shared" si="133"/>
        <v>0</v>
      </c>
      <c r="CG140" s="199">
        <f t="shared" si="133"/>
        <v>0</v>
      </c>
      <c r="CH140" s="199"/>
      <c r="CI140" s="199">
        <f t="shared" si="133"/>
        <v>0</v>
      </c>
      <c r="CJ140" s="199">
        <f t="shared" si="133"/>
        <v>0</v>
      </c>
      <c r="CK140" s="199"/>
      <c r="CL140" s="199">
        <f t="shared" si="133"/>
        <v>0</v>
      </c>
      <c r="CM140" s="199">
        <f t="shared" si="133"/>
        <v>0</v>
      </c>
      <c r="CN140" s="199"/>
      <c r="CO140" s="199">
        <f t="shared" si="133"/>
        <v>0</v>
      </c>
      <c r="CP140" s="199">
        <f t="shared" si="133"/>
        <v>0</v>
      </c>
      <c r="CQ140" s="199"/>
      <c r="CR140" s="199">
        <f t="shared" si="133"/>
        <v>0</v>
      </c>
      <c r="CS140" s="199">
        <f t="shared" si="133"/>
        <v>0</v>
      </c>
      <c r="CT140" s="199"/>
      <c r="CU140" s="199">
        <f t="shared" si="133"/>
        <v>0</v>
      </c>
      <c r="CV140" s="199">
        <f t="shared" si="133"/>
        <v>0</v>
      </c>
      <c r="CW140" s="199"/>
      <c r="CX140" s="199">
        <f t="shared" si="133"/>
        <v>0</v>
      </c>
      <c r="CY140" s="199">
        <f t="shared" si="133"/>
        <v>0</v>
      </c>
      <c r="CZ140" s="199"/>
      <c r="DA140" s="199">
        <f t="shared" si="133"/>
        <v>0</v>
      </c>
      <c r="DB140" s="199">
        <f t="shared" si="133"/>
        <v>0</v>
      </c>
      <c r="DC140" s="199"/>
      <c r="DD140" s="199">
        <f t="shared" si="133"/>
        <v>0</v>
      </c>
      <c r="DE140" s="199">
        <f t="shared" si="133"/>
        <v>0</v>
      </c>
      <c r="DF140" s="199"/>
      <c r="DG140" s="199">
        <f t="shared" si="133"/>
        <v>0</v>
      </c>
      <c r="DH140" s="199">
        <f t="shared" si="133"/>
        <v>0</v>
      </c>
      <c r="DI140" s="199"/>
      <c r="DJ140" s="199">
        <f t="shared" si="133"/>
        <v>0</v>
      </c>
      <c r="DK140" s="199">
        <f t="shared" si="133"/>
        <v>0</v>
      </c>
      <c r="DL140" s="199"/>
      <c r="DM140" s="199">
        <f t="shared" si="133"/>
        <v>0</v>
      </c>
      <c r="DN140" s="199">
        <f t="shared" si="133"/>
        <v>0</v>
      </c>
      <c r="DO140" s="199"/>
      <c r="DP140" s="199">
        <f t="shared" si="133"/>
        <v>0</v>
      </c>
      <c r="DQ140" s="199">
        <f t="shared" si="133"/>
        <v>0</v>
      </c>
      <c r="DR140" s="199"/>
      <c r="DS140" s="199">
        <f t="shared" si="133"/>
        <v>66</v>
      </c>
      <c r="DT140" s="199">
        <f t="shared" si="133"/>
        <v>66</v>
      </c>
      <c r="DU140" s="199"/>
      <c r="DV140" s="199">
        <f t="shared" si="133"/>
        <v>0</v>
      </c>
      <c r="DW140" s="199">
        <f t="shared" si="133"/>
        <v>0</v>
      </c>
      <c r="DX140" s="199"/>
      <c r="DY140" s="199">
        <f t="shared" si="133"/>
        <v>0</v>
      </c>
      <c r="DZ140" s="199">
        <f t="shared" si="133"/>
        <v>0</v>
      </c>
      <c r="EA140" s="199"/>
      <c r="EB140" s="199">
        <f t="shared" ref="EB140:FG140" si="134">SUM(EB141:EB144)</f>
        <v>0</v>
      </c>
      <c r="EC140" s="199">
        <f t="shared" si="134"/>
        <v>0</v>
      </c>
      <c r="ED140" s="199"/>
      <c r="EE140" s="199">
        <f t="shared" si="134"/>
        <v>0</v>
      </c>
      <c r="EF140" s="199">
        <f t="shared" si="134"/>
        <v>0</v>
      </c>
      <c r="EG140" s="199"/>
      <c r="EH140" s="199">
        <f t="shared" si="134"/>
        <v>0</v>
      </c>
      <c r="EI140" s="199">
        <f t="shared" si="134"/>
        <v>0</v>
      </c>
      <c r="EJ140" s="199"/>
      <c r="EK140" s="199">
        <f t="shared" si="134"/>
        <v>0</v>
      </c>
      <c r="EL140" s="199">
        <f t="shared" si="134"/>
        <v>0</v>
      </c>
      <c r="EM140" s="199"/>
      <c r="EN140" s="199">
        <f t="shared" si="134"/>
        <v>0</v>
      </c>
      <c r="EO140" s="199">
        <f t="shared" si="134"/>
        <v>0</v>
      </c>
      <c r="EP140" s="199"/>
      <c r="EQ140" s="199">
        <f t="shared" si="134"/>
        <v>0</v>
      </c>
      <c r="ER140" s="199">
        <f t="shared" si="134"/>
        <v>0</v>
      </c>
      <c r="ES140" s="199"/>
      <c r="ET140" s="199">
        <f t="shared" si="134"/>
        <v>8</v>
      </c>
      <c r="EU140" s="199">
        <f t="shared" si="134"/>
        <v>8</v>
      </c>
      <c r="EV140" s="199"/>
      <c r="EW140" s="199">
        <f t="shared" si="134"/>
        <v>0</v>
      </c>
      <c r="EX140" s="199">
        <f t="shared" si="134"/>
        <v>0</v>
      </c>
      <c r="EY140" s="199"/>
      <c r="EZ140" s="199">
        <f t="shared" si="134"/>
        <v>0</v>
      </c>
      <c r="FA140" s="199">
        <f t="shared" si="134"/>
        <v>0</v>
      </c>
      <c r="FB140" s="199"/>
      <c r="FC140" s="199">
        <f t="shared" si="134"/>
        <v>0</v>
      </c>
      <c r="FD140" s="199">
        <f t="shared" si="134"/>
        <v>0</v>
      </c>
      <c r="FE140" s="199">
        <f t="shared" si="134"/>
        <v>0</v>
      </c>
      <c r="FF140" s="199">
        <f t="shared" si="134"/>
        <v>267</v>
      </c>
      <c r="FG140" s="199">
        <f t="shared" si="134"/>
        <v>267</v>
      </c>
      <c r="FH140" s="140"/>
      <c r="FI140" s="181">
        <f t="shared" si="107"/>
        <v>341</v>
      </c>
      <c r="FJ140" s="181">
        <f t="shared" si="103"/>
        <v>341</v>
      </c>
      <c r="FK140" s="140"/>
      <c r="FL140" s="217"/>
      <c r="FM140" s="217"/>
      <c r="FN140" s="217"/>
      <c r="FO140" s="217"/>
      <c r="FP140" s="217"/>
      <c r="FQ140" s="217"/>
      <c r="FR140" s="217"/>
      <c r="FS140" s="217"/>
      <c r="FT140" s="217"/>
      <c r="FU140" s="217"/>
      <c r="FV140" s="217"/>
      <c r="FW140" s="217"/>
      <c r="FX140" s="217"/>
      <c r="FY140" s="217"/>
      <c r="FZ140" s="217"/>
      <c r="GA140" s="217"/>
      <c r="GB140" s="217"/>
      <c r="GC140" s="217"/>
      <c r="GD140" s="217"/>
      <c r="GE140" s="217"/>
      <c r="GF140" s="217"/>
      <c r="GG140" s="217"/>
      <c r="GH140" s="217"/>
      <c r="GI140" s="217"/>
      <c r="GJ140" s="217"/>
      <c r="GK140" s="217"/>
      <c r="GL140" s="217"/>
      <c r="GM140" s="217"/>
      <c r="GN140" s="217"/>
      <c r="GO140" s="217"/>
      <c r="GP140" s="217"/>
      <c r="GQ140" s="217"/>
      <c r="GR140" s="217"/>
      <c r="GS140" s="217"/>
      <c r="GT140" s="217"/>
      <c r="GU140" s="217"/>
      <c r="GV140" s="217"/>
      <c r="GW140" s="217"/>
      <c r="GX140" s="217"/>
      <c r="GY140" s="217"/>
      <c r="GZ140" s="217"/>
      <c r="HA140" s="217"/>
      <c r="HB140" s="217"/>
      <c r="HC140" s="217"/>
      <c r="HD140" s="217"/>
      <c r="HE140" s="217"/>
      <c r="HF140" s="217"/>
      <c r="HG140" s="217"/>
      <c r="HH140" s="217"/>
      <c r="HI140" s="217"/>
      <c r="HJ140" s="217"/>
      <c r="HK140" s="217"/>
      <c r="HL140" s="217"/>
      <c r="HM140" s="217"/>
      <c r="HN140" s="217"/>
      <c r="HO140" s="217"/>
      <c r="HP140" s="217"/>
      <c r="HQ140" s="217"/>
      <c r="HR140" s="217"/>
      <c r="HS140" s="217"/>
      <c r="HT140" s="217"/>
      <c r="HU140" s="217"/>
      <c r="HV140" s="217"/>
      <c r="HW140" s="217"/>
      <c r="HX140" s="217"/>
      <c r="HY140" s="217"/>
      <c r="HZ140" s="217"/>
      <c r="IA140" s="217"/>
      <c r="IB140" s="217"/>
      <c r="IC140" s="217"/>
      <c r="ID140" s="217"/>
      <c r="IE140" s="217"/>
      <c r="IF140" s="217"/>
      <c r="IG140" s="217"/>
      <c r="IH140" s="217"/>
      <c r="II140" s="217"/>
      <c r="IJ140" s="217"/>
      <c r="IK140" s="217"/>
      <c r="IL140" s="217"/>
      <c r="IM140" s="217"/>
      <c r="IN140" s="217"/>
      <c r="IO140" s="217"/>
      <c r="IP140" s="217"/>
      <c r="IQ140" s="217"/>
      <c r="IR140" s="217"/>
      <c r="IS140" s="217"/>
      <c r="IT140" s="217"/>
      <c r="IU140" s="217"/>
      <c r="IV140" s="217"/>
      <c r="IW140" s="217"/>
      <c r="IX140" s="217"/>
      <c r="IY140" s="217"/>
      <c r="IZ140" s="217"/>
      <c r="JA140" s="217"/>
      <c r="JB140" s="217"/>
      <c r="JC140" s="217"/>
      <c r="JD140" s="217"/>
      <c r="JE140" s="217"/>
      <c r="JF140" s="217"/>
      <c r="JG140" s="217"/>
      <c r="JH140" s="217"/>
      <c r="JI140" s="217"/>
      <c r="JJ140" s="217"/>
      <c r="JK140" s="217"/>
      <c r="JL140" s="217"/>
      <c r="JM140" s="217"/>
      <c r="JN140" s="217"/>
      <c r="JO140" s="217"/>
      <c r="JP140" s="217"/>
      <c r="JQ140" s="217"/>
      <c r="JR140" s="217"/>
      <c r="JS140" s="217"/>
      <c r="JT140" s="217"/>
      <c r="JU140" s="217"/>
      <c r="JV140" s="217"/>
      <c r="JW140" s="217"/>
      <c r="JX140" s="217"/>
      <c r="JY140" s="217"/>
      <c r="JZ140" s="217"/>
      <c r="KA140" s="217"/>
      <c r="KB140" s="217"/>
      <c r="KC140" s="217"/>
      <c r="KD140" s="217"/>
      <c r="KE140" s="217"/>
      <c r="KF140" s="217"/>
      <c r="KG140" s="217"/>
      <c r="KH140" s="217"/>
      <c r="KI140" s="217"/>
      <c r="KJ140" s="217"/>
      <c r="KK140" s="217"/>
      <c r="KL140" s="217"/>
      <c r="KM140" s="217"/>
      <c r="KN140" s="217"/>
      <c r="KO140" s="217"/>
      <c r="KP140" s="217"/>
      <c r="KQ140" s="217"/>
      <c r="KR140" s="217"/>
      <c r="KS140" s="217"/>
      <c r="KT140" s="217"/>
      <c r="KU140" s="217"/>
    </row>
    <row r="141" spans="1:307" ht="15.75" x14ac:dyDescent="0.25">
      <c r="A141" s="40" t="s">
        <v>200</v>
      </c>
      <c r="B141" s="41" t="s">
        <v>13</v>
      </c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185"/>
      <c r="Y141" s="186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  <c r="BM141" s="29"/>
      <c r="BN141" s="29"/>
      <c r="BO141" s="29"/>
      <c r="BP141" s="29"/>
      <c r="BQ141" s="186"/>
      <c r="BR141" s="186"/>
      <c r="BS141" s="29"/>
      <c r="BT141" s="29"/>
      <c r="BU141" s="29"/>
      <c r="BV141" s="29"/>
      <c r="BW141" s="29"/>
      <c r="BX141" s="29"/>
      <c r="BY141" s="29"/>
      <c r="BZ141" s="29"/>
      <c r="CA141" s="29"/>
      <c r="CB141" s="29"/>
      <c r="CC141" s="29"/>
      <c r="CD141" s="29"/>
      <c r="CE141" s="29"/>
      <c r="CF141" s="29"/>
      <c r="CG141" s="29"/>
      <c r="CH141" s="29"/>
      <c r="CI141" s="29"/>
      <c r="CJ141" s="29"/>
      <c r="CK141" s="29"/>
      <c r="CL141" s="29"/>
      <c r="CM141" s="29"/>
      <c r="CN141" s="29"/>
      <c r="CO141" s="29"/>
      <c r="CP141" s="29"/>
      <c r="CQ141" s="29"/>
      <c r="CR141" s="29"/>
      <c r="CS141" s="29"/>
      <c r="CT141" s="29"/>
      <c r="CU141" s="29"/>
      <c r="CV141" s="29"/>
      <c r="CW141" s="29"/>
      <c r="CX141" s="29"/>
      <c r="CY141" s="29"/>
      <c r="CZ141" s="29"/>
      <c r="DA141" s="29"/>
      <c r="DB141" s="29"/>
      <c r="DC141" s="29"/>
      <c r="DD141" s="29"/>
      <c r="DE141" s="29"/>
      <c r="DF141" s="29"/>
      <c r="DG141" s="29"/>
      <c r="DH141" s="29"/>
      <c r="DI141" s="29"/>
      <c r="DJ141" s="29"/>
      <c r="DK141" s="29"/>
      <c r="DL141" s="29"/>
      <c r="DM141" s="29"/>
      <c r="DN141" s="29"/>
      <c r="DO141" s="29"/>
      <c r="DP141" s="29"/>
      <c r="DQ141" s="29"/>
      <c r="DR141" s="29"/>
      <c r="DS141" s="29">
        <v>49</v>
      </c>
      <c r="DT141" s="29">
        <v>49</v>
      </c>
      <c r="DU141" s="29"/>
      <c r="DV141" s="29"/>
      <c r="DW141" s="29"/>
      <c r="DX141" s="29"/>
      <c r="DY141" s="29"/>
      <c r="DZ141" s="29"/>
      <c r="EA141" s="29"/>
      <c r="EB141" s="29"/>
      <c r="EC141" s="29"/>
      <c r="ED141" s="29"/>
      <c r="EE141" s="29"/>
      <c r="EF141" s="29"/>
      <c r="EG141" s="29"/>
      <c r="EH141" s="29"/>
      <c r="EI141" s="29"/>
      <c r="EJ141" s="29"/>
      <c r="EK141" s="29"/>
      <c r="EL141" s="29"/>
      <c r="EM141" s="29"/>
      <c r="EN141" s="29"/>
      <c r="EO141" s="29"/>
      <c r="EP141" s="29"/>
      <c r="EQ141" s="29"/>
      <c r="ER141" s="29"/>
      <c r="ES141" s="29"/>
      <c r="ET141" s="29"/>
      <c r="EU141" s="29"/>
      <c r="EV141" s="29"/>
      <c r="EW141" s="29"/>
      <c r="EX141" s="29"/>
      <c r="EY141" s="29"/>
      <c r="EZ141" s="29"/>
      <c r="FA141" s="29"/>
      <c r="FB141" s="29"/>
      <c r="FC141" s="29"/>
      <c r="FD141" s="29"/>
      <c r="FE141" s="29"/>
      <c r="FF141" s="29">
        <v>30</v>
      </c>
      <c r="FG141" s="29">
        <v>30</v>
      </c>
      <c r="FH141" s="29"/>
      <c r="FI141" s="184">
        <f t="shared" si="107"/>
        <v>79</v>
      </c>
      <c r="FJ141" s="184">
        <f t="shared" si="103"/>
        <v>79</v>
      </c>
      <c r="FK141" s="29"/>
    </row>
    <row r="142" spans="1:307" ht="15.75" x14ac:dyDescent="0.25">
      <c r="A142" s="40" t="s">
        <v>199</v>
      </c>
      <c r="B142" s="41" t="s">
        <v>13</v>
      </c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185"/>
      <c r="Y142" s="186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186"/>
      <c r="BR142" s="186"/>
      <c r="BS142" s="29"/>
      <c r="BT142" s="29"/>
      <c r="BU142" s="29"/>
      <c r="BV142" s="29"/>
      <c r="BW142" s="29"/>
      <c r="BX142" s="29"/>
      <c r="BY142" s="29"/>
      <c r="BZ142" s="29"/>
      <c r="CA142" s="29"/>
      <c r="CB142" s="29"/>
      <c r="CC142" s="29"/>
      <c r="CD142" s="29"/>
      <c r="CE142" s="29"/>
      <c r="CF142" s="29"/>
      <c r="CG142" s="29"/>
      <c r="CH142" s="29"/>
      <c r="CI142" s="29"/>
      <c r="CJ142" s="29"/>
      <c r="CK142" s="29"/>
      <c r="CL142" s="29"/>
      <c r="CM142" s="29"/>
      <c r="CN142" s="29"/>
      <c r="CO142" s="29"/>
      <c r="CP142" s="29"/>
      <c r="CQ142" s="29"/>
      <c r="CR142" s="29"/>
      <c r="CS142" s="29"/>
      <c r="CT142" s="29"/>
      <c r="CU142" s="29"/>
      <c r="CV142" s="29"/>
      <c r="CW142" s="29"/>
      <c r="CX142" s="29"/>
      <c r="CY142" s="29"/>
      <c r="CZ142" s="29"/>
      <c r="DA142" s="29"/>
      <c r="DB142" s="29"/>
      <c r="DC142" s="29"/>
      <c r="DD142" s="29"/>
      <c r="DE142" s="29"/>
      <c r="DF142" s="29"/>
      <c r="DG142" s="29"/>
      <c r="DH142" s="29"/>
      <c r="DI142" s="29"/>
      <c r="DJ142" s="29"/>
      <c r="DK142" s="29"/>
      <c r="DL142" s="29"/>
      <c r="DM142" s="29"/>
      <c r="DN142" s="29"/>
      <c r="DO142" s="29"/>
      <c r="DP142" s="29"/>
      <c r="DQ142" s="29"/>
      <c r="DR142" s="29"/>
      <c r="DS142" s="29">
        <v>17</v>
      </c>
      <c r="DT142" s="29">
        <v>17</v>
      </c>
      <c r="DU142" s="29"/>
      <c r="DV142" s="29"/>
      <c r="DW142" s="29"/>
      <c r="DX142" s="29"/>
      <c r="DY142" s="29"/>
      <c r="DZ142" s="29"/>
      <c r="EA142" s="29"/>
      <c r="EB142" s="29"/>
      <c r="EC142" s="29"/>
      <c r="ED142" s="29"/>
      <c r="EE142" s="29"/>
      <c r="EF142" s="29"/>
      <c r="EG142" s="29"/>
      <c r="EH142" s="29"/>
      <c r="EI142" s="29"/>
      <c r="EJ142" s="29"/>
      <c r="EK142" s="29"/>
      <c r="EL142" s="29"/>
      <c r="EM142" s="29"/>
      <c r="EN142" s="29"/>
      <c r="EO142" s="29"/>
      <c r="EP142" s="29"/>
      <c r="EQ142" s="29"/>
      <c r="ER142" s="29"/>
      <c r="ES142" s="29"/>
      <c r="ET142" s="29">
        <v>8</v>
      </c>
      <c r="EU142" s="29">
        <v>8</v>
      </c>
      <c r="EV142" s="29"/>
      <c r="EW142" s="29"/>
      <c r="EX142" s="29"/>
      <c r="EY142" s="29"/>
      <c r="EZ142" s="29"/>
      <c r="FA142" s="29"/>
      <c r="FB142" s="29"/>
      <c r="FC142" s="29"/>
      <c r="FD142" s="29"/>
      <c r="FE142" s="29"/>
      <c r="FF142" s="29">
        <v>237</v>
      </c>
      <c r="FG142" s="29">
        <v>237</v>
      </c>
      <c r="FH142" s="29"/>
      <c r="FI142" s="184">
        <f t="shared" si="107"/>
        <v>262</v>
      </c>
      <c r="FJ142" s="184">
        <f t="shared" si="103"/>
        <v>262</v>
      </c>
      <c r="FK142" s="29"/>
    </row>
    <row r="143" spans="1:307" ht="15.75" x14ac:dyDescent="0.25">
      <c r="A143" s="40" t="s">
        <v>63</v>
      </c>
      <c r="B143" s="41" t="s">
        <v>13</v>
      </c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185"/>
      <c r="Y143" s="186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186"/>
      <c r="BR143" s="186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  <c r="CO143" s="29"/>
      <c r="CP143" s="29"/>
      <c r="CQ143" s="29"/>
      <c r="CR143" s="29"/>
      <c r="CS143" s="29"/>
      <c r="CT143" s="29"/>
      <c r="CU143" s="29"/>
      <c r="CV143" s="29"/>
      <c r="CW143" s="29"/>
      <c r="CX143" s="29"/>
      <c r="CY143" s="29"/>
      <c r="CZ143" s="29"/>
      <c r="DA143" s="29"/>
      <c r="DB143" s="29"/>
      <c r="DC143" s="29"/>
      <c r="DD143" s="29"/>
      <c r="DE143" s="29"/>
      <c r="DF143" s="29"/>
      <c r="DG143" s="29"/>
      <c r="DH143" s="29"/>
      <c r="DI143" s="29"/>
      <c r="DJ143" s="29"/>
      <c r="DK143" s="29"/>
      <c r="DL143" s="29"/>
      <c r="DM143" s="29"/>
      <c r="DN143" s="29"/>
      <c r="DO143" s="29"/>
      <c r="DP143" s="29"/>
      <c r="DQ143" s="29"/>
      <c r="DR143" s="29"/>
      <c r="DS143" s="29"/>
      <c r="DT143" s="29"/>
      <c r="DU143" s="29"/>
      <c r="DV143" s="29"/>
      <c r="DW143" s="29"/>
      <c r="DX143" s="29"/>
      <c r="DY143" s="29"/>
      <c r="DZ143" s="29"/>
      <c r="EA143" s="29"/>
      <c r="EB143" s="29"/>
      <c r="EC143" s="29"/>
      <c r="ED143" s="29"/>
      <c r="EE143" s="29"/>
      <c r="EF143" s="29"/>
      <c r="EG143" s="29"/>
      <c r="EH143" s="29"/>
      <c r="EI143" s="29"/>
      <c r="EJ143" s="29"/>
      <c r="EK143" s="29"/>
      <c r="EL143" s="29"/>
      <c r="EM143" s="29"/>
      <c r="EN143" s="29"/>
      <c r="EO143" s="29"/>
      <c r="EP143" s="29"/>
      <c r="EQ143" s="29"/>
      <c r="ER143" s="29"/>
      <c r="ES143" s="29"/>
      <c r="ET143" s="29"/>
      <c r="EU143" s="29"/>
      <c r="EV143" s="29"/>
      <c r="EW143" s="29"/>
      <c r="EX143" s="29"/>
      <c r="EY143" s="29"/>
      <c r="EZ143" s="29"/>
      <c r="FA143" s="29"/>
      <c r="FB143" s="29"/>
      <c r="FC143" s="29"/>
      <c r="FD143" s="29"/>
      <c r="FE143" s="29"/>
      <c r="FF143" s="29"/>
      <c r="FG143" s="29"/>
      <c r="FH143" s="29"/>
      <c r="FI143" s="184">
        <f t="shared" si="107"/>
        <v>0</v>
      </c>
      <c r="FJ143" s="184">
        <f t="shared" si="103"/>
        <v>0</v>
      </c>
      <c r="FK143" s="29"/>
    </row>
    <row r="144" spans="1:307" ht="15.75" x14ac:dyDescent="0.25">
      <c r="A144" s="40" t="s">
        <v>78</v>
      </c>
      <c r="B144" s="41" t="s">
        <v>13</v>
      </c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185"/>
      <c r="Y144" s="186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186"/>
      <c r="BR144" s="186"/>
      <c r="BS144" s="29"/>
      <c r="BT144" s="29"/>
      <c r="BU144" s="29"/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  <c r="CO144" s="29"/>
      <c r="CP144" s="29"/>
      <c r="CQ144" s="29"/>
      <c r="CR144" s="29"/>
      <c r="CS144" s="29"/>
      <c r="CT144" s="29"/>
      <c r="CU144" s="29"/>
      <c r="CV144" s="29"/>
      <c r="CW144" s="29"/>
      <c r="CX144" s="29"/>
      <c r="CY144" s="29"/>
      <c r="CZ144" s="29"/>
      <c r="DA144" s="29"/>
      <c r="DB144" s="29"/>
      <c r="DC144" s="29"/>
      <c r="DD144" s="29"/>
      <c r="DE144" s="29"/>
      <c r="DF144" s="29"/>
      <c r="DG144" s="29"/>
      <c r="DH144" s="29"/>
      <c r="DI144" s="29"/>
      <c r="DJ144" s="29"/>
      <c r="DK144" s="29"/>
      <c r="DL144" s="29"/>
      <c r="DM144" s="29"/>
      <c r="DN144" s="29"/>
      <c r="DO144" s="29"/>
      <c r="DP144" s="29"/>
      <c r="DQ144" s="29"/>
      <c r="DR144" s="29"/>
      <c r="DS144" s="29"/>
      <c r="DT144" s="29"/>
      <c r="DU144" s="29"/>
      <c r="DV144" s="29"/>
      <c r="DW144" s="29"/>
      <c r="DX144" s="29"/>
      <c r="DY144" s="29"/>
      <c r="DZ144" s="29"/>
      <c r="EA144" s="29"/>
      <c r="EB144" s="29"/>
      <c r="EC144" s="29"/>
      <c r="ED144" s="29"/>
      <c r="EE144" s="29"/>
      <c r="EF144" s="29"/>
      <c r="EG144" s="29"/>
      <c r="EH144" s="29"/>
      <c r="EI144" s="29"/>
      <c r="EJ144" s="29"/>
      <c r="EK144" s="29"/>
      <c r="EL144" s="29"/>
      <c r="EM144" s="29"/>
      <c r="EN144" s="29"/>
      <c r="EO144" s="29"/>
      <c r="EP144" s="29"/>
      <c r="EQ144" s="29"/>
      <c r="ER144" s="29"/>
      <c r="ES144" s="29"/>
      <c r="ET144" s="29"/>
      <c r="EU144" s="29"/>
      <c r="EV144" s="29"/>
      <c r="EW144" s="29"/>
      <c r="EX144" s="29"/>
      <c r="EY144" s="29"/>
      <c r="EZ144" s="29"/>
      <c r="FA144" s="29"/>
      <c r="FB144" s="29"/>
      <c r="FC144" s="29"/>
      <c r="FD144" s="29"/>
      <c r="FE144" s="29"/>
      <c r="FF144" s="29"/>
      <c r="FG144" s="29"/>
      <c r="FH144" s="29"/>
      <c r="FI144" s="184">
        <f t="shared" si="107"/>
        <v>0</v>
      </c>
      <c r="FJ144" s="184">
        <f t="shared" si="103"/>
        <v>0</v>
      </c>
      <c r="FK144" s="29"/>
    </row>
    <row r="145" spans="1:307" s="141" customFormat="1" ht="15.75" x14ac:dyDescent="0.25">
      <c r="A145" s="138" t="s">
        <v>87</v>
      </c>
      <c r="B145" s="139" t="s">
        <v>13</v>
      </c>
      <c r="C145" s="199">
        <f>SUM(C146:C149)</f>
        <v>0</v>
      </c>
      <c r="D145" s="199">
        <f t="shared" ref="D145:BO145" si="135">SUM(D146:D149)</f>
        <v>0</v>
      </c>
      <c r="E145" s="199"/>
      <c r="F145" s="199">
        <f t="shared" si="135"/>
        <v>45</v>
      </c>
      <c r="G145" s="199">
        <f t="shared" si="135"/>
        <v>45</v>
      </c>
      <c r="H145" s="199"/>
      <c r="I145" s="199">
        <f t="shared" si="135"/>
        <v>0</v>
      </c>
      <c r="J145" s="199">
        <f t="shared" si="135"/>
        <v>0</v>
      </c>
      <c r="K145" s="199"/>
      <c r="L145" s="199">
        <f t="shared" si="135"/>
        <v>0</v>
      </c>
      <c r="M145" s="199">
        <f t="shared" si="135"/>
        <v>0</v>
      </c>
      <c r="N145" s="199"/>
      <c r="O145" s="199">
        <f t="shared" si="135"/>
        <v>80</v>
      </c>
      <c r="P145" s="199">
        <f t="shared" si="135"/>
        <v>80</v>
      </c>
      <c r="Q145" s="199"/>
      <c r="R145" s="199">
        <f t="shared" si="135"/>
        <v>0</v>
      </c>
      <c r="S145" s="199">
        <f t="shared" si="135"/>
        <v>0</v>
      </c>
      <c r="T145" s="199"/>
      <c r="U145" s="199">
        <f t="shared" si="135"/>
        <v>0</v>
      </c>
      <c r="V145" s="199">
        <f t="shared" si="135"/>
        <v>0</v>
      </c>
      <c r="W145" s="199"/>
      <c r="X145" s="199">
        <f t="shared" si="135"/>
        <v>70</v>
      </c>
      <c r="Y145" s="199">
        <f t="shared" si="135"/>
        <v>70</v>
      </c>
      <c r="Z145" s="199"/>
      <c r="AA145" s="199">
        <f t="shared" si="135"/>
        <v>0</v>
      </c>
      <c r="AB145" s="199">
        <f t="shared" si="135"/>
        <v>0</v>
      </c>
      <c r="AC145" s="199"/>
      <c r="AD145" s="199">
        <f t="shared" si="135"/>
        <v>0</v>
      </c>
      <c r="AE145" s="199">
        <f t="shared" si="135"/>
        <v>0</v>
      </c>
      <c r="AF145" s="199"/>
      <c r="AG145" s="199">
        <f t="shared" si="135"/>
        <v>0</v>
      </c>
      <c r="AH145" s="199">
        <f t="shared" si="135"/>
        <v>0</v>
      </c>
      <c r="AI145" s="199"/>
      <c r="AJ145" s="199">
        <f t="shared" si="135"/>
        <v>0</v>
      </c>
      <c r="AK145" s="199">
        <f t="shared" si="135"/>
        <v>0</v>
      </c>
      <c r="AL145" s="199"/>
      <c r="AM145" s="199">
        <f t="shared" si="135"/>
        <v>0</v>
      </c>
      <c r="AN145" s="199">
        <f t="shared" si="135"/>
        <v>0</v>
      </c>
      <c r="AO145" s="199"/>
      <c r="AP145" s="199">
        <f t="shared" si="135"/>
        <v>0</v>
      </c>
      <c r="AQ145" s="199">
        <f t="shared" si="135"/>
        <v>0</v>
      </c>
      <c r="AR145" s="199"/>
      <c r="AS145" s="199">
        <f t="shared" si="135"/>
        <v>0</v>
      </c>
      <c r="AT145" s="199">
        <f t="shared" si="135"/>
        <v>0</v>
      </c>
      <c r="AU145" s="199"/>
      <c r="AV145" s="199">
        <f t="shared" si="135"/>
        <v>0</v>
      </c>
      <c r="AW145" s="199">
        <f t="shared" si="135"/>
        <v>0</v>
      </c>
      <c r="AX145" s="199"/>
      <c r="AY145" s="199">
        <f t="shared" si="135"/>
        <v>0</v>
      </c>
      <c r="AZ145" s="199">
        <f t="shared" si="135"/>
        <v>0</v>
      </c>
      <c r="BA145" s="199"/>
      <c r="BB145" s="199">
        <f t="shared" si="135"/>
        <v>42</v>
      </c>
      <c r="BC145" s="199">
        <f t="shared" si="135"/>
        <v>42</v>
      </c>
      <c r="BD145" s="199"/>
      <c r="BE145" s="199">
        <f t="shared" si="135"/>
        <v>38</v>
      </c>
      <c r="BF145" s="199">
        <f t="shared" si="135"/>
        <v>38</v>
      </c>
      <c r="BG145" s="199"/>
      <c r="BH145" s="199">
        <f t="shared" si="135"/>
        <v>0</v>
      </c>
      <c r="BI145" s="199">
        <f t="shared" si="135"/>
        <v>0</v>
      </c>
      <c r="BJ145" s="199"/>
      <c r="BK145" s="199">
        <f t="shared" si="135"/>
        <v>0</v>
      </c>
      <c r="BL145" s="199">
        <f t="shared" si="135"/>
        <v>0</v>
      </c>
      <c r="BM145" s="199"/>
      <c r="BN145" s="199">
        <f t="shared" si="135"/>
        <v>0</v>
      </c>
      <c r="BO145" s="199">
        <f t="shared" si="135"/>
        <v>0</v>
      </c>
      <c r="BP145" s="199"/>
      <c r="BQ145" s="199">
        <f t="shared" ref="BQ145:DZ145" si="136">SUM(BQ146:BQ149)</f>
        <v>0</v>
      </c>
      <c r="BR145" s="199">
        <f t="shared" si="136"/>
        <v>0</v>
      </c>
      <c r="BS145" s="199"/>
      <c r="BT145" s="199">
        <f t="shared" si="136"/>
        <v>0</v>
      </c>
      <c r="BU145" s="199">
        <f t="shared" si="136"/>
        <v>0</v>
      </c>
      <c r="BV145" s="199"/>
      <c r="BW145" s="199">
        <f t="shared" si="136"/>
        <v>0</v>
      </c>
      <c r="BX145" s="199">
        <f t="shared" si="136"/>
        <v>0</v>
      </c>
      <c r="BY145" s="199"/>
      <c r="BZ145" s="199">
        <f t="shared" si="136"/>
        <v>0</v>
      </c>
      <c r="CA145" s="199">
        <f t="shared" si="136"/>
        <v>0</v>
      </c>
      <c r="CB145" s="199"/>
      <c r="CC145" s="199">
        <f t="shared" si="136"/>
        <v>0</v>
      </c>
      <c r="CD145" s="199">
        <f t="shared" si="136"/>
        <v>0</v>
      </c>
      <c r="CE145" s="199"/>
      <c r="CF145" s="199">
        <f t="shared" si="136"/>
        <v>80</v>
      </c>
      <c r="CG145" s="199">
        <f t="shared" si="136"/>
        <v>80</v>
      </c>
      <c r="CH145" s="199"/>
      <c r="CI145" s="199">
        <f t="shared" si="136"/>
        <v>0</v>
      </c>
      <c r="CJ145" s="199">
        <f t="shared" si="136"/>
        <v>0</v>
      </c>
      <c r="CK145" s="199"/>
      <c r="CL145" s="199">
        <f t="shared" si="136"/>
        <v>0</v>
      </c>
      <c r="CM145" s="199">
        <f t="shared" si="136"/>
        <v>0</v>
      </c>
      <c r="CN145" s="199"/>
      <c r="CO145" s="199">
        <f t="shared" si="136"/>
        <v>50</v>
      </c>
      <c r="CP145" s="199">
        <f t="shared" si="136"/>
        <v>50</v>
      </c>
      <c r="CQ145" s="199"/>
      <c r="CR145" s="199">
        <f t="shared" si="136"/>
        <v>0</v>
      </c>
      <c r="CS145" s="199">
        <f t="shared" si="136"/>
        <v>0</v>
      </c>
      <c r="CT145" s="199"/>
      <c r="CU145" s="199">
        <f t="shared" si="136"/>
        <v>0</v>
      </c>
      <c r="CV145" s="199">
        <f t="shared" si="136"/>
        <v>0</v>
      </c>
      <c r="CW145" s="199"/>
      <c r="CX145" s="199">
        <f t="shared" si="136"/>
        <v>0</v>
      </c>
      <c r="CY145" s="199">
        <f t="shared" si="136"/>
        <v>0</v>
      </c>
      <c r="CZ145" s="199"/>
      <c r="DA145" s="199">
        <f t="shared" si="136"/>
        <v>0</v>
      </c>
      <c r="DB145" s="199">
        <f t="shared" si="136"/>
        <v>0</v>
      </c>
      <c r="DC145" s="199"/>
      <c r="DD145" s="199">
        <f t="shared" si="136"/>
        <v>44</v>
      </c>
      <c r="DE145" s="199">
        <f t="shared" si="136"/>
        <v>44</v>
      </c>
      <c r="DF145" s="199"/>
      <c r="DG145" s="199">
        <f t="shared" si="136"/>
        <v>35</v>
      </c>
      <c r="DH145" s="199">
        <f t="shared" si="136"/>
        <v>35</v>
      </c>
      <c r="DI145" s="199"/>
      <c r="DJ145" s="199">
        <f t="shared" si="136"/>
        <v>0</v>
      </c>
      <c r="DK145" s="199">
        <f t="shared" si="136"/>
        <v>0</v>
      </c>
      <c r="DL145" s="199"/>
      <c r="DM145" s="199">
        <f t="shared" si="136"/>
        <v>0</v>
      </c>
      <c r="DN145" s="199">
        <f t="shared" si="136"/>
        <v>0</v>
      </c>
      <c r="DO145" s="199"/>
      <c r="DP145" s="199">
        <f t="shared" si="136"/>
        <v>14</v>
      </c>
      <c r="DQ145" s="199">
        <f t="shared" si="136"/>
        <v>14</v>
      </c>
      <c r="DR145" s="199"/>
      <c r="DS145" s="199">
        <f t="shared" si="136"/>
        <v>0</v>
      </c>
      <c r="DT145" s="199">
        <f t="shared" si="136"/>
        <v>0</v>
      </c>
      <c r="DU145" s="199"/>
      <c r="DV145" s="199">
        <f t="shared" si="136"/>
        <v>60</v>
      </c>
      <c r="DW145" s="199">
        <f t="shared" si="136"/>
        <v>60</v>
      </c>
      <c r="DX145" s="199"/>
      <c r="DY145" s="199">
        <f t="shared" si="136"/>
        <v>0</v>
      </c>
      <c r="DZ145" s="199">
        <f t="shared" si="136"/>
        <v>0</v>
      </c>
      <c r="EA145" s="199"/>
      <c r="EB145" s="199">
        <f t="shared" ref="EB145:FG145" si="137">SUM(EB146:EB149)</f>
        <v>36</v>
      </c>
      <c r="EC145" s="199">
        <f t="shared" si="137"/>
        <v>36</v>
      </c>
      <c r="ED145" s="199"/>
      <c r="EE145" s="199">
        <f t="shared" si="137"/>
        <v>0</v>
      </c>
      <c r="EF145" s="199">
        <f t="shared" si="137"/>
        <v>0</v>
      </c>
      <c r="EG145" s="199"/>
      <c r="EH145" s="199">
        <f t="shared" si="137"/>
        <v>48</v>
      </c>
      <c r="EI145" s="199">
        <f t="shared" si="137"/>
        <v>48</v>
      </c>
      <c r="EJ145" s="199"/>
      <c r="EK145" s="199">
        <f t="shared" si="137"/>
        <v>0</v>
      </c>
      <c r="EL145" s="199">
        <f t="shared" si="137"/>
        <v>0</v>
      </c>
      <c r="EM145" s="199"/>
      <c r="EN145" s="199">
        <f t="shared" si="137"/>
        <v>0</v>
      </c>
      <c r="EO145" s="199">
        <f t="shared" si="137"/>
        <v>0</v>
      </c>
      <c r="EP145" s="199"/>
      <c r="EQ145" s="199">
        <f t="shared" si="137"/>
        <v>30</v>
      </c>
      <c r="ER145" s="199">
        <f t="shared" si="137"/>
        <v>30</v>
      </c>
      <c r="ES145" s="199"/>
      <c r="ET145" s="199">
        <f t="shared" si="137"/>
        <v>0</v>
      </c>
      <c r="EU145" s="199">
        <f t="shared" si="137"/>
        <v>0</v>
      </c>
      <c r="EV145" s="199"/>
      <c r="EW145" s="199">
        <f t="shared" si="137"/>
        <v>0</v>
      </c>
      <c r="EX145" s="199">
        <f t="shared" si="137"/>
        <v>0</v>
      </c>
      <c r="EY145" s="199"/>
      <c r="EZ145" s="199">
        <f t="shared" si="137"/>
        <v>0</v>
      </c>
      <c r="FA145" s="199">
        <f t="shared" si="137"/>
        <v>0</v>
      </c>
      <c r="FB145" s="199"/>
      <c r="FC145" s="199">
        <f t="shared" si="137"/>
        <v>0</v>
      </c>
      <c r="FD145" s="199">
        <f t="shared" si="137"/>
        <v>0</v>
      </c>
      <c r="FE145" s="199">
        <f t="shared" si="137"/>
        <v>0</v>
      </c>
      <c r="FF145" s="199">
        <f t="shared" si="137"/>
        <v>392</v>
      </c>
      <c r="FG145" s="199">
        <f t="shared" si="137"/>
        <v>392</v>
      </c>
      <c r="FH145" s="140"/>
      <c r="FI145" s="181">
        <f t="shared" si="107"/>
        <v>1064</v>
      </c>
      <c r="FJ145" s="181">
        <f t="shared" si="103"/>
        <v>1064</v>
      </c>
      <c r="FK145" s="140"/>
      <c r="FL145" s="217"/>
      <c r="FM145" s="217"/>
      <c r="FN145" s="217"/>
      <c r="FO145" s="217"/>
      <c r="FP145" s="217"/>
      <c r="FQ145" s="217"/>
      <c r="FR145" s="217"/>
      <c r="FS145" s="217"/>
      <c r="FT145" s="217"/>
      <c r="FU145" s="217"/>
      <c r="FV145" s="217"/>
      <c r="FW145" s="217"/>
      <c r="FX145" s="217"/>
      <c r="FY145" s="217"/>
      <c r="FZ145" s="217"/>
      <c r="GA145" s="217"/>
      <c r="GB145" s="217"/>
      <c r="GC145" s="217"/>
      <c r="GD145" s="217"/>
      <c r="GE145" s="217"/>
      <c r="GF145" s="217"/>
      <c r="GG145" s="217"/>
      <c r="GH145" s="217"/>
      <c r="GI145" s="217"/>
      <c r="GJ145" s="217"/>
      <c r="GK145" s="217"/>
      <c r="GL145" s="217"/>
      <c r="GM145" s="217"/>
      <c r="GN145" s="217"/>
      <c r="GO145" s="217"/>
      <c r="GP145" s="217"/>
      <c r="GQ145" s="217"/>
      <c r="GR145" s="217"/>
      <c r="GS145" s="217"/>
      <c r="GT145" s="217"/>
      <c r="GU145" s="217"/>
      <c r="GV145" s="217"/>
      <c r="GW145" s="217"/>
      <c r="GX145" s="217"/>
      <c r="GY145" s="217"/>
      <c r="GZ145" s="217"/>
      <c r="HA145" s="217"/>
      <c r="HB145" s="217"/>
      <c r="HC145" s="217"/>
      <c r="HD145" s="217"/>
      <c r="HE145" s="217"/>
      <c r="HF145" s="217"/>
      <c r="HG145" s="217"/>
      <c r="HH145" s="217"/>
      <c r="HI145" s="217"/>
      <c r="HJ145" s="217"/>
      <c r="HK145" s="217"/>
      <c r="HL145" s="217"/>
      <c r="HM145" s="217"/>
      <c r="HN145" s="217"/>
      <c r="HO145" s="217"/>
      <c r="HP145" s="217"/>
      <c r="HQ145" s="217"/>
      <c r="HR145" s="217"/>
      <c r="HS145" s="217"/>
      <c r="HT145" s="217"/>
      <c r="HU145" s="217"/>
      <c r="HV145" s="217"/>
      <c r="HW145" s="217"/>
      <c r="HX145" s="217"/>
      <c r="HY145" s="217"/>
      <c r="HZ145" s="217"/>
      <c r="IA145" s="217"/>
      <c r="IB145" s="217"/>
      <c r="IC145" s="217"/>
      <c r="ID145" s="217"/>
      <c r="IE145" s="217"/>
      <c r="IF145" s="217"/>
      <c r="IG145" s="217"/>
      <c r="IH145" s="217"/>
      <c r="II145" s="217"/>
      <c r="IJ145" s="217"/>
      <c r="IK145" s="217"/>
      <c r="IL145" s="217"/>
      <c r="IM145" s="217"/>
      <c r="IN145" s="217"/>
      <c r="IO145" s="217"/>
      <c r="IP145" s="217"/>
      <c r="IQ145" s="217"/>
      <c r="IR145" s="217"/>
      <c r="IS145" s="217"/>
      <c r="IT145" s="217"/>
      <c r="IU145" s="217"/>
      <c r="IV145" s="217"/>
      <c r="IW145" s="217"/>
      <c r="IX145" s="217"/>
      <c r="IY145" s="217"/>
      <c r="IZ145" s="217"/>
      <c r="JA145" s="217"/>
      <c r="JB145" s="217"/>
      <c r="JC145" s="217"/>
      <c r="JD145" s="217"/>
      <c r="JE145" s="217"/>
      <c r="JF145" s="217"/>
      <c r="JG145" s="217"/>
      <c r="JH145" s="217"/>
      <c r="JI145" s="217"/>
      <c r="JJ145" s="217"/>
      <c r="JK145" s="217"/>
      <c r="JL145" s="217"/>
      <c r="JM145" s="217"/>
      <c r="JN145" s="217"/>
      <c r="JO145" s="217"/>
      <c r="JP145" s="217"/>
      <c r="JQ145" s="217"/>
      <c r="JR145" s="217"/>
      <c r="JS145" s="217"/>
      <c r="JT145" s="217"/>
      <c r="JU145" s="217"/>
      <c r="JV145" s="217"/>
      <c r="JW145" s="217"/>
      <c r="JX145" s="217"/>
      <c r="JY145" s="217"/>
      <c r="JZ145" s="217"/>
      <c r="KA145" s="217"/>
      <c r="KB145" s="217"/>
      <c r="KC145" s="217"/>
      <c r="KD145" s="217"/>
      <c r="KE145" s="217"/>
      <c r="KF145" s="217"/>
      <c r="KG145" s="217"/>
      <c r="KH145" s="217"/>
      <c r="KI145" s="217"/>
      <c r="KJ145" s="217"/>
      <c r="KK145" s="217"/>
      <c r="KL145" s="217"/>
      <c r="KM145" s="217"/>
      <c r="KN145" s="217"/>
      <c r="KO145" s="217"/>
      <c r="KP145" s="217"/>
      <c r="KQ145" s="217"/>
      <c r="KR145" s="217"/>
      <c r="KS145" s="217"/>
      <c r="KT145" s="217"/>
      <c r="KU145" s="217"/>
    </row>
    <row r="146" spans="1:307" ht="15.75" x14ac:dyDescent="0.25">
      <c r="A146" s="40" t="s">
        <v>200</v>
      </c>
      <c r="B146" s="41" t="s">
        <v>13</v>
      </c>
      <c r="C146" s="29"/>
      <c r="D146" s="29"/>
      <c r="E146" s="29"/>
      <c r="F146" s="29">
        <v>45</v>
      </c>
      <c r="G146" s="29">
        <v>45</v>
      </c>
      <c r="H146" s="29"/>
      <c r="I146" s="29"/>
      <c r="J146" s="29"/>
      <c r="K146" s="29"/>
      <c r="L146" s="29"/>
      <c r="M146" s="29"/>
      <c r="N146" s="29"/>
      <c r="O146" s="29">
        <v>40</v>
      </c>
      <c r="P146" s="29">
        <v>40</v>
      </c>
      <c r="Q146" s="29"/>
      <c r="R146" s="29"/>
      <c r="S146" s="29"/>
      <c r="T146" s="29"/>
      <c r="U146" s="29"/>
      <c r="V146" s="29"/>
      <c r="W146" s="29"/>
      <c r="X146" s="185">
        <v>40</v>
      </c>
      <c r="Y146" s="186">
        <v>40</v>
      </c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>
        <v>42</v>
      </c>
      <c r="BC146" s="29">
        <v>42</v>
      </c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186"/>
      <c r="BR146" s="186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>
        <v>60</v>
      </c>
      <c r="CG146" s="29">
        <v>60</v>
      </c>
      <c r="CH146" s="29"/>
      <c r="CI146" s="29"/>
      <c r="CJ146" s="29"/>
      <c r="CK146" s="29"/>
      <c r="CL146" s="29"/>
      <c r="CM146" s="29"/>
      <c r="CN146" s="29"/>
      <c r="CO146" s="29">
        <v>30</v>
      </c>
      <c r="CP146" s="29">
        <v>30</v>
      </c>
      <c r="CQ146" s="29"/>
      <c r="CR146" s="29"/>
      <c r="CS146" s="29"/>
      <c r="CT146" s="29"/>
      <c r="CU146" s="29"/>
      <c r="CV146" s="29"/>
      <c r="CW146" s="29"/>
      <c r="CX146" s="29"/>
      <c r="CY146" s="29"/>
      <c r="CZ146" s="29"/>
      <c r="DA146" s="29"/>
      <c r="DB146" s="29"/>
      <c r="DC146" s="29"/>
      <c r="DD146" s="29">
        <v>27</v>
      </c>
      <c r="DE146" s="29">
        <v>27</v>
      </c>
      <c r="DF146" s="29"/>
      <c r="DG146" s="29">
        <v>35</v>
      </c>
      <c r="DH146" s="29">
        <v>35</v>
      </c>
      <c r="DI146" s="29"/>
      <c r="DJ146" s="29"/>
      <c r="DK146" s="29"/>
      <c r="DL146" s="29"/>
      <c r="DM146" s="29"/>
      <c r="DN146" s="29"/>
      <c r="DO146" s="29"/>
      <c r="DP146" s="29">
        <v>14</v>
      </c>
      <c r="DQ146" s="29">
        <v>14</v>
      </c>
      <c r="DR146" s="29"/>
      <c r="DS146" s="29"/>
      <c r="DT146" s="29"/>
      <c r="DU146" s="29"/>
      <c r="DV146" s="29"/>
      <c r="DW146" s="29"/>
      <c r="DX146" s="29"/>
      <c r="DY146" s="29"/>
      <c r="DZ146" s="29"/>
      <c r="EA146" s="29"/>
      <c r="EB146" s="29"/>
      <c r="EC146" s="29"/>
      <c r="ED146" s="29"/>
      <c r="EE146" s="29"/>
      <c r="EF146" s="29"/>
      <c r="EG146" s="29"/>
      <c r="EH146" s="29">
        <v>25</v>
      </c>
      <c r="EI146" s="29">
        <v>25</v>
      </c>
      <c r="EJ146" s="29"/>
      <c r="EK146" s="29"/>
      <c r="EL146" s="29"/>
      <c r="EM146" s="29"/>
      <c r="EN146" s="29"/>
      <c r="EO146" s="29"/>
      <c r="EP146" s="29"/>
      <c r="EQ146" s="29">
        <v>30</v>
      </c>
      <c r="ER146" s="29">
        <v>30</v>
      </c>
      <c r="ES146" s="29"/>
      <c r="ET146" s="29"/>
      <c r="EU146" s="29"/>
      <c r="EV146" s="29"/>
      <c r="EW146" s="29"/>
      <c r="EX146" s="29"/>
      <c r="EY146" s="29"/>
      <c r="EZ146" s="29"/>
      <c r="FA146" s="29"/>
      <c r="FB146" s="29"/>
      <c r="FC146" s="29"/>
      <c r="FD146" s="29"/>
      <c r="FE146" s="29"/>
      <c r="FF146" s="29">
        <v>244</v>
      </c>
      <c r="FG146" s="29">
        <v>244</v>
      </c>
      <c r="FH146" s="29"/>
      <c r="FI146" s="184">
        <f t="shared" si="107"/>
        <v>632</v>
      </c>
      <c r="FJ146" s="184">
        <f t="shared" si="103"/>
        <v>632</v>
      </c>
      <c r="FK146" s="29"/>
    </row>
    <row r="147" spans="1:307" ht="15.75" x14ac:dyDescent="0.25">
      <c r="A147" s="40" t="s">
        <v>199</v>
      </c>
      <c r="B147" s="41" t="s">
        <v>13</v>
      </c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>
        <v>40</v>
      </c>
      <c r="P147" s="29">
        <v>40</v>
      </c>
      <c r="Q147" s="29"/>
      <c r="R147" s="29"/>
      <c r="S147" s="29"/>
      <c r="T147" s="29"/>
      <c r="U147" s="29"/>
      <c r="V147" s="29"/>
      <c r="W147" s="29"/>
      <c r="X147" s="185">
        <v>30</v>
      </c>
      <c r="Y147" s="186">
        <v>30</v>
      </c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>
        <v>38</v>
      </c>
      <c r="BF147" s="29">
        <v>38</v>
      </c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186"/>
      <c r="BR147" s="186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>
        <v>20</v>
      </c>
      <c r="CG147" s="29">
        <v>20</v>
      </c>
      <c r="CH147" s="29"/>
      <c r="CI147" s="29"/>
      <c r="CJ147" s="29"/>
      <c r="CK147" s="29"/>
      <c r="CL147" s="29"/>
      <c r="CM147" s="29"/>
      <c r="CN147" s="29"/>
      <c r="CO147" s="29">
        <v>20</v>
      </c>
      <c r="CP147" s="29">
        <v>20</v>
      </c>
      <c r="CQ147" s="29"/>
      <c r="CR147" s="29"/>
      <c r="CS147" s="29"/>
      <c r="CT147" s="29"/>
      <c r="CU147" s="29"/>
      <c r="CV147" s="29"/>
      <c r="CW147" s="29"/>
      <c r="CX147" s="29"/>
      <c r="CY147" s="29"/>
      <c r="CZ147" s="29"/>
      <c r="DA147" s="29"/>
      <c r="DB147" s="29"/>
      <c r="DC147" s="29"/>
      <c r="DD147" s="29">
        <v>17</v>
      </c>
      <c r="DE147" s="29">
        <v>17</v>
      </c>
      <c r="DF147" s="29"/>
      <c r="DG147" s="29"/>
      <c r="DH147" s="29"/>
      <c r="DI147" s="29"/>
      <c r="DJ147" s="29"/>
      <c r="DK147" s="29"/>
      <c r="DL147" s="29"/>
      <c r="DM147" s="29"/>
      <c r="DN147" s="29"/>
      <c r="DO147" s="29"/>
      <c r="DP147" s="29"/>
      <c r="DQ147" s="29"/>
      <c r="DR147" s="29"/>
      <c r="DS147" s="29"/>
      <c r="DT147" s="29"/>
      <c r="DU147" s="29"/>
      <c r="DV147" s="29">
        <v>60</v>
      </c>
      <c r="DW147" s="29">
        <v>60</v>
      </c>
      <c r="DX147" s="29"/>
      <c r="DY147" s="29"/>
      <c r="DZ147" s="29"/>
      <c r="EA147" s="29"/>
      <c r="EB147" s="29">
        <v>36</v>
      </c>
      <c r="EC147" s="29">
        <v>36</v>
      </c>
      <c r="ED147" s="29"/>
      <c r="EE147" s="29"/>
      <c r="EF147" s="29"/>
      <c r="EG147" s="29"/>
      <c r="EH147" s="29">
        <v>23</v>
      </c>
      <c r="EI147" s="29">
        <v>23</v>
      </c>
      <c r="EJ147" s="29"/>
      <c r="EK147" s="29"/>
      <c r="EL147" s="29"/>
      <c r="EM147" s="29"/>
      <c r="EN147" s="29"/>
      <c r="EO147" s="29"/>
      <c r="EP147" s="29"/>
      <c r="EQ147" s="29"/>
      <c r="ER147" s="29"/>
      <c r="ES147" s="29"/>
      <c r="ET147" s="29"/>
      <c r="EU147" s="29"/>
      <c r="EV147" s="29"/>
      <c r="EW147" s="29"/>
      <c r="EX147" s="29"/>
      <c r="EY147" s="29"/>
      <c r="EZ147" s="29"/>
      <c r="FA147" s="29"/>
      <c r="FB147" s="29"/>
      <c r="FC147" s="29"/>
      <c r="FD147" s="29"/>
      <c r="FE147" s="29"/>
      <c r="FF147" s="29">
        <v>148</v>
      </c>
      <c r="FG147" s="29">
        <v>148</v>
      </c>
      <c r="FH147" s="29"/>
      <c r="FI147" s="184">
        <f t="shared" si="107"/>
        <v>432</v>
      </c>
      <c r="FJ147" s="184">
        <f t="shared" si="103"/>
        <v>432</v>
      </c>
      <c r="FK147" s="29"/>
    </row>
    <row r="148" spans="1:307" ht="15.75" x14ac:dyDescent="0.25">
      <c r="A148" s="40" t="s">
        <v>63</v>
      </c>
      <c r="B148" s="41" t="s">
        <v>13</v>
      </c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185"/>
      <c r="Y148" s="186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186"/>
      <c r="BR148" s="186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/>
      <c r="CG148" s="29"/>
      <c r="CH148" s="29"/>
      <c r="CI148" s="29"/>
      <c r="CJ148" s="29"/>
      <c r="CK148" s="29"/>
      <c r="CL148" s="29"/>
      <c r="CM148" s="29"/>
      <c r="CN148" s="29"/>
      <c r="CO148" s="29"/>
      <c r="CP148" s="29"/>
      <c r="CQ148" s="29"/>
      <c r="CR148" s="29"/>
      <c r="CS148" s="29"/>
      <c r="CT148" s="29"/>
      <c r="CU148" s="29"/>
      <c r="CV148" s="29"/>
      <c r="CW148" s="29"/>
      <c r="CX148" s="29"/>
      <c r="CY148" s="29"/>
      <c r="CZ148" s="29"/>
      <c r="DA148" s="29"/>
      <c r="DB148" s="29"/>
      <c r="DC148" s="29"/>
      <c r="DD148" s="29"/>
      <c r="DE148" s="29"/>
      <c r="DF148" s="29"/>
      <c r="DG148" s="29"/>
      <c r="DH148" s="29"/>
      <c r="DI148" s="29"/>
      <c r="DJ148" s="29"/>
      <c r="DK148" s="29"/>
      <c r="DL148" s="29"/>
      <c r="DM148" s="29"/>
      <c r="DN148" s="29"/>
      <c r="DO148" s="29"/>
      <c r="DP148" s="29"/>
      <c r="DQ148" s="29"/>
      <c r="DR148" s="29"/>
      <c r="DS148" s="29"/>
      <c r="DT148" s="29"/>
      <c r="DU148" s="29"/>
      <c r="DV148" s="29"/>
      <c r="DW148" s="29"/>
      <c r="DX148" s="29"/>
      <c r="DY148" s="29"/>
      <c r="DZ148" s="29"/>
      <c r="EA148" s="29"/>
      <c r="EB148" s="29"/>
      <c r="EC148" s="29"/>
      <c r="ED148" s="29"/>
      <c r="EE148" s="29"/>
      <c r="EF148" s="29"/>
      <c r="EG148" s="29"/>
      <c r="EH148" s="29"/>
      <c r="EI148" s="29"/>
      <c r="EJ148" s="29"/>
      <c r="EK148" s="29"/>
      <c r="EL148" s="29"/>
      <c r="EM148" s="29"/>
      <c r="EN148" s="29"/>
      <c r="EO148" s="29"/>
      <c r="EP148" s="29"/>
      <c r="EQ148" s="29"/>
      <c r="ER148" s="29"/>
      <c r="ES148" s="29"/>
      <c r="ET148" s="29"/>
      <c r="EU148" s="29"/>
      <c r="EV148" s="29"/>
      <c r="EW148" s="29"/>
      <c r="EX148" s="29"/>
      <c r="EY148" s="29"/>
      <c r="EZ148" s="29"/>
      <c r="FA148" s="29"/>
      <c r="FB148" s="29"/>
      <c r="FC148" s="29"/>
      <c r="FD148" s="29"/>
      <c r="FE148" s="29"/>
      <c r="FF148" s="29"/>
      <c r="FG148" s="29"/>
      <c r="FH148" s="29"/>
      <c r="FI148" s="184">
        <f t="shared" si="107"/>
        <v>0</v>
      </c>
      <c r="FJ148" s="184">
        <f t="shared" si="103"/>
        <v>0</v>
      </c>
      <c r="FK148" s="29"/>
    </row>
    <row r="149" spans="1:307" ht="15.75" x14ac:dyDescent="0.25">
      <c r="A149" s="40" t="s">
        <v>78</v>
      </c>
      <c r="B149" s="41" t="s">
        <v>13</v>
      </c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185"/>
      <c r="Y149" s="186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186"/>
      <c r="BR149" s="186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  <c r="CP149" s="29"/>
      <c r="CQ149" s="29"/>
      <c r="CR149" s="29"/>
      <c r="CS149" s="29"/>
      <c r="CT149" s="29"/>
      <c r="CU149" s="29"/>
      <c r="CV149" s="29"/>
      <c r="CW149" s="29"/>
      <c r="CX149" s="29"/>
      <c r="CY149" s="29"/>
      <c r="CZ149" s="29"/>
      <c r="DA149" s="29"/>
      <c r="DB149" s="29"/>
      <c r="DC149" s="29"/>
      <c r="DD149" s="29"/>
      <c r="DE149" s="29"/>
      <c r="DF149" s="29"/>
      <c r="DG149" s="29"/>
      <c r="DH149" s="29"/>
      <c r="DI149" s="29"/>
      <c r="DJ149" s="29"/>
      <c r="DK149" s="29"/>
      <c r="DL149" s="29"/>
      <c r="DM149" s="29"/>
      <c r="DN149" s="29"/>
      <c r="DO149" s="29"/>
      <c r="DP149" s="29"/>
      <c r="DQ149" s="29"/>
      <c r="DR149" s="29"/>
      <c r="DS149" s="29"/>
      <c r="DT149" s="29"/>
      <c r="DU149" s="29"/>
      <c r="DV149" s="29"/>
      <c r="DW149" s="29"/>
      <c r="DX149" s="29"/>
      <c r="DY149" s="29"/>
      <c r="DZ149" s="29"/>
      <c r="EA149" s="29"/>
      <c r="EB149" s="29"/>
      <c r="EC149" s="29"/>
      <c r="ED149" s="29"/>
      <c r="EE149" s="29"/>
      <c r="EF149" s="29"/>
      <c r="EG149" s="29"/>
      <c r="EH149" s="29"/>
      <c r="EI149" s="29"/>
      <c r="EJ149" s="29"/>
      <c r="EK149" s="29"/>
      <c r="EL149" s="29"/>
      <c r="EM149" s="29"/>
      <c r="EN149" s="29"/>
      <c r="EO149" s="29"/>
      <c r="EP149" s="29"/>
      <c r="EQ149" s="29"/>
      <c r="ER149" s="29"/>
      <c r="ES149" s="29"/>
      <c r="ET149" s="29"/>
      <c r="EU149" s="29"/>
      <c r="EV149" s="29"/>
      <c r="EW149" s="29"/>
      <c r="EX149" s="29"/>
      <c r="EY149" s="29"/>
      <c r="EZ149" s="29"/>
      <c r="FA149" s="29"/>
      <c r="FB149" s="29"/>
      <c r="FC149" s="29"/>
      <c r="FD149" s="29"/>
      <c r="FE149" s="29"/>
      <c r="FF149" s="29"/>
      <c r="FG149" s="29"/>
      <c r="FH149" s="29"/>
      <c r="FI149" s="184">
        <f t="shared" si="107"/>
        <v>0</v>
      </c>
      <c r="FJ149" s="184">
        <f t="shared" si="103"/>
        <v>0</v>
      </c>
      <c r="FK149" s="29"/>
    </row>
    <row r="150" spans="1:307" s="141" customFormat="1" ht="15.75" x14ac:dyDescent="0.25">
      <c r="A150" s="138" t="s">
        <v>94</v>
      </c>
      <c r="B150" s="139" t="s">
        <v>13</v>
      </c>
      <c r="C150" s="199">
        <f>SUM(C151:C154)</f>
        <v>0</v>
      </c>
      <c r="D150" s="199">
        <f t="shared" ref="D150:BO150" si="138">SUM(D151:D154)</f>
        <v>0</v>
      </c>
      <c r="E150" s="199"/>
      <c r="F150" s="199">
        <f t="shared" si="138"/>
        <v>0</v>
      </c>
      <c r="G150" s="199">
        <f t="shared" si="138"/>
        <v>0</v>
      </c>
      <c r="H150" s="199"/>
      <c r="I150" s="199">
        <f t="shared" si="138"/>
        <v>0</v>
      </c>
      <c r="J150" s="199">
        <f t="shared" si="138"/>
        <v>0</v>
      </c>
      <c r="K150" s="199"/>
      <c r="L150" s="199">
        <f t="shared" si="138"/>
        <v>0</v>
      </c>
      <c r="M150" s="199">
        <f t="shared" si="138"/>
        <v>0</v>
      </c>
      <c r="N150" s="199"/>
      <c r="O150" s="199">
        <f t="shared" si="138"/>
        <v>60</v>
      </c>
      <c r="P150" s="199">
        <f t="shared" si="138"/>
        <v>60</v>
      </c>
      <c r="Q150" s="199"/>
      <c r="R150" s="199">
        <f t="shared" si="138"/>
        <v>0</v>
      </c>
      <c r="S150" s="199">
        <f t="shared" si="138"/>
        <v>0</v>
      </c>
      <c r="T150" s="199"/>
      <c r="U150" s="199">
        <f t="shared" si="138"/>
        <v>0</v>
      </c>
      <c r="V150" s="199">
        <f t="shared" si="138"/>
        <v>0</v>
      </c>
      <c r="W150" s="199"/>
      <c r="X150" s="199">
        <f t="shared" si="138"/>
        <v>0</v>
      </c>
      <c r="Y150" s="199">
        <f t="shared" si="138"/>
        <v>0</v>
      </c>
      <c r="Z150" s="199"/>
      <c r="AA150" s="199">
        <f t="shared" si="138"/>
        <v>0</v>
      </c>
      <c r="AB150" s="199">
        <f t="shared" si="138"/>
        <v>0</v>
      </c>
      <c r="AC150" s="199"/>
      <c r="AD150" s="199">
        <f t="shared" si="138"/>
        <v>0</v>
      </c>
      <c r="AE150" s="199">
        <f t="shared" si="138"/>
        <v>0</v>
      </c>
      <c r="AF150" s="199"/>
      <c r="AG150" s="199">
        <f t="shared" si="138"/>
        <v>0</v>
      </c>
      <c r="AH150" s="199">
        <f t="shared" si="138"/>
        <v>0</v>
      </c>
      <c r="AI150" s="199"/>
      <c r="AJ150" s="199">
        <f t="shared" si="138"/>
        <v>0</v>
      </c>
      <c r="AK150" s="199">
        <f t="shared" si="138"/>
        <v>0</v>
      </c>
      <c r="AL150" s="199"/>
      <c r="AM150" s="199">
        <f t="shared" si="138"/>
        <v>0</v>
      </c>
      <c r="AN150" s="199">
        <f t="shared" si="138"/>
        <v>0</v>
      </c>
      <c r="AO150" s="199"/>
      <c r="AP150" s="199">
        <f t="shared" si="138"/>
        <v>0</v>
      </c>
      <c r="AQ150" s="199">
        <f t="shared" si="138"/>
        <v>0</v>
      </c>
      <c r="AR150" s="199"/>
      <c r="AS150" s="199">
        <f t="shared" si="138"/>
        <v>0</v>
      </c>
      <c r="AT150" s="199">
        <f t="shared" si="138"/>
        <v>0</v>
      </c>
      <c r="AU150" s="199"/>
      <c r="AV150" s="199">
        <f t="shared" si="138"/>
        <v>0</v>
      </c>
      <c r="AW150" s="199">
        <f t="shared" si="138"/>
        <v>0</v>
      </c>
      <c r="AX150" s="199"/>
      <c r="AY150" s="199">
        <f t="shared" si="138"/>
        <v>0</v>
      </c>
      <c r="AZ150" s="199">
        <f t="shared" si="138"/>
        <v>0</v>
      </c>
      <c r="BA150" s="199"/>
      <c r="BB150" s="199">
        <f t="shared" si="138"/>
        <v>0</v>
      </c>
      <c r="BC150" s="199">
        <f t="shared" si="138"/>
        <v>0</v>
      </c>
      <c r="BD150" s="199"/>
      <c r="BE150" s="199">
        <f t="shared" si="138"/>
        <v>0</v>
      </c>
      <c r="BF150" s="199">
        <f t="shared" si="138"/>
        <v>0</v>
      </c>
      <c r="BG150" s="199"/>
      <c r="BH150" s="199">
        <f t="shared" si="138"/>
        <v>0</v>
      </c>
      <c r="BI150" s="199">
        <f t="shared" si="138"/>
        <v>0</v>
      </c>
      <c r="BJ150" s="199"/>
      <c r="BK150" s="199">
        <f t="shared" si="138"/>
        <v>0</v>
      </c>
      <c r="BL150" s="199">
        <f t="shared" si="138"/>
        <v>0</v>
      </c>
      <c r="BM150" s="199"/>
      <c r="BN150" s="199">
        <f t="shared" si="138"/>
        <v>0</v>
      </c>
      <c r="BO150" s="199">
        <f t="shared" si="138"/>
        <v>0</v>
      </c>
      <c r="BP150" s="199"/>
      <c r="BQ150" s="199">
        <f t="shared" ref="BQ150:DZ150" si="139">SUM(BQ151:BQ154)</f>
        <v>0</v>
      </c>
      <c r="BR150" s="199">
        <f t="shared" si="139"/>
        <v>0</v>
      </c>
      <c r="BS150" s="199"/>
      <c r="BT150" s="199">
        <f t="shared" si="139"/>
        <v>0</v>
      </c>
      <c r="BU150" s="199">
        <f t="shared" si="139"/>
        <v>0</v>
      </c>
      <c r="BV150" s="199"/>
      <c r="BW150" s="199">
        <f t="shared" si="139"/>
        <v>0</v>
      </c>
      <c r="BX150" s="199">
        <f t="shared" si="139"/>
        <v>0</v>
      </c>
      <c r="BY150" s="199"/>
      <c r="BZ150" s="199">
        <f t="shared" si="139"/>
        <v>0</v>
      </c>
      <c r="CA150" s="199">
        <f t="shared" si="139"/>
        <v>0</v>
      </c>
      <c r="CB150" s="199"/>
      <c r="CC150" s="199">
        <f t="shared" si="139"/>
        <v>0</v>
      </c>
      <c r="CD150" s="199">
        <f t="shared" si="139"/>
        <v>0</v>
      </c>
      <c r="CE150" s="199"/>
      <c r="CF150" s="199">
        <f t="shared" si="139"/>
        <v>0</v>
      </c>
      <c r="CG150" s="199">
        <f t="shared" si="139"/>
        <v>0</v>
      </c>
      <c r="CH150" s="199"/>
      <c r="CI150" s="199">
        <f t="shared" si="139"/>
        <v>0</v>
      </c>
      <c r="CJ150" s="199">
        <f t="shared" si="139"/>
        <v>0</v>
      </c>
      <c r="CK150" s="199"/>
      <c r="CL150" s="199">
        <f t="shared" si="139"/>
        <v>0</v>
      </c>
      <c r="CM150" s="199">
        <f t="shared" si="139"/>
        <v>0</v>
      </c>
      <c r="CN150" s="199"/>
      <c r="CO150" s="199">
        <f t="shared" si="139"/>
        <v>0</v>
      </c>
      <c r="CP150" s="199">
        <f t="shared" si="139"/>
        <v>0</v>
      </c>
      <c r="CQ150" s="199"/>
      <c r="CR150" s="199">
        <f t="shared" si="139"/>
        <v>0</v>
      </c>
      <c r="CS150" s="199">
        <f t="shared" si="139"/>
        <v>0</v>
      </c>
      <c r="CT150" s="199"/>
      <c r="CU150" s="199">
        <f t="shared" si="139"/>
        <v>0</v>
      </c>
      <c r="CV150" s="199">
        <f t="shared" si="139"/>
        <v>0</v>
      </c>
      <c r="CW150" s="199"/>
      <c r="CX150" s="199">
        <f t="shared" si="139"/>
        <v>0</v>
      </c>
      <c r="CY150" s="199">
        <f t="shared" si="139"/>
        <v>0</v>
      </c>
      <c r="CZ150" s="199"/>
      <c r="DA150" s="199">
        <f t="shared" si="139"/>
        <v>0</v>
      </c>
      <c r="DB150" s="199">
        <f t="shared" si="139"/>
        <v>0</v>
      </c>
      <c r="DC150" s="199"/>
      <c r="DD150" s="199">
        <f t="shared" si="139"/>
        <v>0</v>
      </c>
      <c r="DE150" s="199">
        <f t="shared" si="139"/>
        <v>0</v>
      </c>
      <c r="DF150" s="199"/>
      <c r="DG150" s="199">
        <f t="shared" si="139"/>
        <v>0</v>
      </c>
      <c r="DH150" s="199">
        <f t="shared" si="139"/>
        <v>0</v>
      </c>
      <c r="DI150" s="199"/>
      <c r="DJ150" s="199">
        <f t="shared" si="139"/>
        <v>0</v>
      </c>
      <c r="DK150" s="199">
        <f t="shared" si="139"/>
        <v>0</v>
      </c>
      <c r="DL150" s="199"/>
      <c r="DM150" s="199">
        <f t="shared" si="139"/>
        <v>0</v>
      </c>
      <c r="DN150" s="199">
        <f t="shared" si="139"/>
        <v>0</v>
      </c>
      <c r="DO150" s="199"/>
      <c r="DP150" s="199">
        <f t="shared" si="139"/>
        <v>0</v>
      </c>
      <c r="DQ150" s="199">
        <f t="shared" si="139"/>
        <v>0</v>
      </c>
      <c r="DR150" s="199"/>
      <c r="DS150" s="199">
        <f t="shared" si="139"/>
        <v>0</v>
      </c>
      <c r="DT150" s="199">
        <f t="shared" si="139"/>
        <v>0</v>
      </c>
      <c r="DU150" s="199"/>
      <c r="DV150" s="199">
        <f t="shared" si="139"/>
        <v>0</v>
      </c>
      <c r="DW150" s="199">
        <f t="shared" si="139"/>
        <v>0</v>
      </c>
      <c r="DX150" s="199"/>
      <c r="DY150" s="199">
        <f t="shared" si="139"/>
        <v>0</v>
      </c>
      <c r="DZ150" s="199">
        <f t="shared" si="139"/>
        <v>0</v>
      </c>
      <c r="EA150" s="199"/>
      <c r="EB150" s="199">
        <f t="shared" ref="EB150:FG150" si="140">SUM(EB151:EB154)</f>
        <v>0</v>
      </c>
      <c r="EC150" s="199">
        <f t="shared" si="140"/>
        <v>0</v>
      </c>
      <c r="ED150" s="199"/>
      <c r="EE150" s="199">
        <f t="shared" si="140"/>
        <v>0</v>
      </c>
      <c r="EF150" s="199">
        <f t="shared" si="140"/>
        <v>0</v>
      </c>
      <c r="EG150" s="199"/>
      <c r="EH150" s="199">
        <f t="shared" si="140"/>
        <v>0</v>
      </c>
      <c r="EI150" s="199">
        <f t="shared" si="140"/>
        <v>0</v>
      </c>
      <c r="EJ150" s="199"/>
      <c r="EK150" s="199">
        <f t="shared" si="140"/>
        <v>0</v>
      </c>
      <c r="EL150" s="199">
        <f t="shared" si="140"/>
        <v>0</v>
      </c>
      <c r="EM150" s="199"/>
      <c r="EN150" s="199">
        <f t="shared" si="140"/>
        <v>0</v>
      </c>
      <c r="EO150" s="199">
        <f t="shared" si="140"/>
        <v>0</v>
      </c>
      <c r="EP150" s="199"/>
      <c r="EQ150" s="199">
        <f t="shared" si="140"/>
        <v>0</v>
      </c>
      <c r="ER150" s="199">
        <f t="shared" si="140"/>
        <v>0</v>
      </c>
      <c r="ES150" s="199"/>
      <c r="ET150" s="199">
        <f t="shared" si="140"/>
        <v>8</v>
      </c>
      <c r="EU150" s="199">
        <f t="shared" si="140"/>
        <v>8</v>
      </c>
      <c r="EV150" s="199"/>
      <c r="EW150" s="199">
        <f t="shared" si="140"/>
        <v>0</v>
      </c>
      <c r="EX150" s="199">
        <f t="shared" si="140"/>
        <v>0</v>
      </c>
      <c r="EY150" s="199"/>
      <c r="EZ150" s="199">
        <f t="shared" si="140"/>
        <v>0</v>
      </c>
      <c r="FA150" s="199">
        <f t="shared" si="140"/>
        <v>0</v>
      </c>
      <c r="FB150" s="199"/>
      <c r="FC150" s="199">
        <f t="shared" si="140"/>
        <v>0</v>
      </c>
      <c r="FD150" s="199">
        <f t="shared" si="140"/>
        <v>0</v>
      </c>
      <c r="FE150" s="199">
        <f t="shared" si="140"/>
        <v>0</v>
      </c>
      <c r="FF150" s="199">
        <f t="shared" si="140"/>
        <v>0</v>
      </c>
      <c r="FG150" s="199">
        <f t="shared" si="140"/>
        <v>0</v>
      </c>
      <c r="FH150" s="140"/>
      <c r="FI150" s="181">
        <f t="shared" si="107"/>
        <v>68</v>
      </c>
      <c r="FJ150" s="181">
        <f t="shared" si="103"/>
        <v>68</v>
      </c>
      <c r="FK150" s="140"/>
      <c r="FL150" s="217"/>
      <c r="FM150" s="217"/>
      <c r="FN150" s="217"/>
      <c r="FO150" s="217"/>
      <c r="FP150" s="217"/>
      <c r="FQ150" s="217"/>
      <c r="FR150" s="217"/>
      <c r="FS150" s="217"/>
      <c r="FT150" s="217"/>
      <c r="FU150" s="217"/>
      <c r="FV150" s="217"/>
      <c r="FW150" s="217"/>
      <c r="FX150" s="217"/>
      <c r="FY150" s="217"/>
      <c r="FZ150" s="217"/>
      <c r="GA150" s="217"/>
      <c r="GB150" s="217"/>
      <c r="GC150" s="217"/>
      <c r="GD150" s="217"/>
      <c r="GE150" s="217"/>
      <c r="GF150" s="217"/>
      <c r="GG150" s="217"/>
      <c r="GH150" s="217"/>
      <c r="GI150" s="217"/>
      <c r="GJ150" s="217"/>
      <c r="GK150" s="217"/>
      <c r="GL150" s="217"/>
      <c r="GM150" s="217"/>
      <c r="GN150" s="217"/>
      <c r="GO150" s="217"/>
      <c r="GP150" s="217"/>
      <c r="GQ150" s="217"/>
      <c r="GR150" s="217"/>
      <c r="GS150" s="217"/>
      <c r="GT150" s="217"/>
      <c r="GU150" s="217"/>
      <c r="GV150" s="217"/>
      <c r="GW150" s="217"/>
      <c r="GX150" s="217"/>
      <c r="GY150" s="217"/>
      <c r="GZ150" s="217"/>
      <c r="HA150" s="217"/>
      <c r="HB150" s="217"/>
      <c r="HC150" s="217"/>
      <c r="HD150" s="217"/>
      <c r="HE150" s="217"/>
      <c r="HF150" s="217"/>
      <c r="HG150" s="217"/>
      <c r="HH150" s="217"/>
      <c r="HI150" s="217"/>
      <c r="HJ150" s="217"/>
      <c r="HK150" s="217"/>
      <c r="HL150" s="217"/>
      <c r="HM150" s="217"/>
      <c r="HN150" s="217"/>
      <c r="HO150" s="217"/>
      <c r="HP150" s="217"/>
      <c r="HQ150" s="217"/>
      <c r="HR150" s="217"/>
      <c r="HS150" s="217"/>
      <c r="HT150" s="217"/>
      <c r="HU150" s="217"/>
      <c r="HV150" s="217"/>
      <c r="HW150" s="217"/>
      <c r="HX150" s="217"/>
      <c r="HY150" s="217"/>
      <c r="HZ150" s="217"/>
      <c r="IA150" s="217"/>
      <c r="IB150" s="217"/>
      <c r="IC150" s="217"/>
      <c r="ID150" s="217"/>
      <c r="IE150" s="217"/>
      <c r="IF150" s="217"/>
      <c r="IG150" s="217"/>
      <c r="IH150" s="217"/>
      <c r="II150" s="217"/>
      <c r="IJ150" s="217"/>
      <c r="IK150" s="217"/>
      <c r="IL150" s="217"/>
      <c r="IM150" s="217"/>
      <c r="IN150" s="217"/>
      <c r="IO150" s="217"/>
      <c r="IP150" s="217"/>
      <c r="IQ150" s="217"/>
      <c r="IR150" s="217"/>
      <c r="IS150" s="217"/>
      <c r="IT150" s="217"/>
      <c r="IU150" s="217"/>
      <c r="IV150" s="217"/>
      <c r="IW150" s="217"/>
      <c r="IX150" s="217"/>
      <c r="IY150" s="217"/>
      <c r="IZ150" s="217"/>
      <c r="JA150" s="217"/>
      <c r="JB150" s="217"/>
      <c r="JC150" s="217"/>
      <c r="JD150" s="217"/>
      <c r="JE150" s="217"/>
      <c r="JF150" s="217"/>
      <c r="JG150" s="217"/>
      <c r="JH150" s="217"/>
      <c r="JI150" s="217"/>
      <c r="JJ150" s="217"/>
      <c r="JK150" s="217"/>
      <c r="JL150" s="217"/>
      <c r="JM150" s="217"/>
      <c r="JN150" s="217"/>
      <c r="JO150" s="217"/>
      <c r="JP150" s="217"/>
      <c r="JQ150" s="217"/>
      <c r="JR150" s="217"/>
      <c r="JS150" s="217"/>
      <c r="JT150" s="217"/>
      <c r="JU150" s="217"/>
      <c r="JV150" s="217"/>
      <c r="JW150" s="217"/>
      <c r="JX150" s="217"/>
      <c r="JY150" s="217"/>
      <c r="JZ150" s="217"/>
      <c r="KA150" s="217"/>
      <c r="KB150" s="217"/>
      <c r="KC150" s="217"/>
      <c r="KD150" s="217"/>
      <c r="KE150" s="217"/>
      <c r="KF150" s="217"/>
      <c r="KG150" s="217"/>
      <c r="KH150" s="217"/>
      <c r="KI150" s="217"/>
      <c r="KJ150" s="217"/>
      <c r="KK150" s="217"/>
      <c r="KL150" s="217"/>
      <c r="KM150" s="217"/>
      <c r="KN150" s="217"/>
      <c r="KO150" s="217"/>
      <c r="KP150" s="217"/>
      <c r="KQ150" s="217"/>
      <c r="KR150" s="217"/>
      <c r="KS150" s="217"/>
      <c r="KT150" s="217"/>
      <c r="KU150" s="217"/>
    </row>
    <row r="151" spans="1:307" ht="15.75" x14ac:dyDescent="0.25">
      <c r="A151" s="40" t="s">
        <v>200</v>
      </c>
      <c r="B151" s="41" t="s">
        <v>13</v>
      </c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>
        <v>60</v>
      </c>
      <c r="P151" s="29">
        <v>60</v>
      </c>
      <c r="Q151" s="29"/>
      <c r="R151" s="29"/>
      <c r="S151" s="29"/>
      <c r="T151" s="29"/>
      <c r="U151" s="29"/>
      <c r="V151" s="29"/>
      <c r="W151" s="29"/>
      <c r="X151" s="185"/>
      <c r="Y151" s="186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186"/>
      <c r="BR151" s="186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  <c r="CO151" s="29"/>
      <c r="CP151" s="29"/>
      <c r="CQ151" s="29"/>
      <c r="CR151" s="29"/>
      <c r="CS151" s="29"/>
      <c r="CT151" s="29"/>
      <c r="CU151" s="29"/>
      <c r="CV151" s="29"/>
      <c r="CW151" s="29"/>
      <c r="CX151" s="29"/>
      <c r="CY151" s="29"/>
      <c r="CZ151" s="29"/>
      <c r="DA151" s="29"/>
      <c r="DB151" s="29"/>
      <c r="DC151" s="29"/>
      <c r="DD151" s="29"/>
      <c r="DE151" s="29"/>
      <c r="DF151" s="29"/>
      <c r="DG151" s="29"/>
      <c r="DH151" s="29"/>
      <c r="DI151" s="29"/>
      <c r="DJ151" s="29"/>
      <c r="DK151" s="29"/>
      <c r="DL151" s="29"/>
      <c r="DM151" s="29"/>
      <c r="DN151" s="29"/>
      <c r="DO151" s="29"/>
      <c r="DP151" s="29"/>
      <c r="DQ151" s="29"/>
      <c r="DR151" s="29"/>
      <c r="DS151" s="29"/>
      <c r="DT151" s="29"/>
      <c r="DU151" s="29"/>
      <c r="DV151" s="29"/>
      <c r="DW151" s="29"/>
      <c r="DX151" s="29"/>
      <c r="DY151" s="29"/>
      <c r="DZ151" s="29"/>
      <c r="EA151" s="29"/>
      <c r="EB151" s="29"/>
      <c r="EC151" s="29"/>
      <c r="ED151" s="29"/>
      <c r="EE151" s="29"/>
      <c r="EF151" s="29"/>
      <c r="EG151" s="29"/>
      <c r="EH151" s="29"/>
      <c r="EI151" s="29"/>
      <c r="EJ151" s="29"/>
      <c r="EK151" s="29"/>
      <c r="EL151" s="29"/>
      <c r="EM151" s="29"/>
      <c r="EN151" s="29"/>
      <c r="EO151" s="29"/>
      <c r="EP151" s="29"/>
      <c r="EQ151" s="29"/>
      <c r="ER151" s="29"/>
      <c r="ES151" s="29"/>
      <c r="ET151" s="29"/>
      <c r="EU151" s="29"/>
      <c r="EV151" s="29"/>
      <c r="EW151" s="29"/>
      <c r="EX151" s="29"/>
      <c r="EY151" s="29"/>
      <c r="EZ151" s="29"/>
      <c r="FA151" s="29"/>
      <c r="FB151" s="29"/>
      <c r="FC151" s="29"/>
      <c r="FD151" s="29"/>
      <c r="FE151" s="29"/>
      <c r="FF151" s="29"/>
      <c r="FG151" s="29"/>
      <c r="FH151" s="29"/>
      <c r="FI151" s="184">
        <f t="shared" si="107"/>
        <v>60</v>
      </c>
      <c r="FJ151" s="184">
        <f t="shared" si="103"/>
        <v>60</v>
      </c>
      <c r="FK151" s="29"/>
    </row>
    <row r="152" spans="1:307" ht="15.75" x14ac:dyDescent="0.25">
      <c r="A152" s="40" t="s">
        <v>199</v>
      </c>
      <c r="B152" s="41" t="s">
        <v>13</v>
      </c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185"/>
      <c r="Y152" s="186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186"/>
      <c r="BR152" s="186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  <c r="CO152" s="29"/>
      <c r="CP152" s="29"/>
      <c r="CQ152" s="29"/>
      <c r="CR152" s="29"/>
      <c r="CS152" s="29"/>
      <c r="CT152" s="29"/>
      <c r="CU152" s="29"/>
      <c r="CV152" s="29"/>
      <c r="CW152" s="29"/>
      <c r="CX152" s="29"/>
      <c r="CY152" s="29"/>
      <c r="CZ152" s="29"/>
      <c r="DA152" s="29"/>
      <c r="DB152" s="29"/>
      <c r="DC152" s="29"/>
      <c r="DD152" s="29"/>
      <c r="DE152" s="29"/>
      <c r="DF152" s="29"/>
      <c r="DG152" s="29"/>
      <c r="DH152" s="29"/>
      <c r="DI152" s="29"/>
      <c r="DJ152" s="29"/>
      <c r="DK152" s="29"/>
      <c r="DL152" s="29"/>
      <c r="DM152" s="29"/>
      <c r="DN152" s="29"/>
      <c r="DO152" s="29"/>
      <c r="DP152" s="29"/>
      <c r="DQ152" s="29"/>
      <c r="DR152" s="29"/>
      <c r="DS152" s="29"/>
      <c r="DT152" s="29"/>
      <c r="DU152" s="29"/>
      <c r="DV152" s="29"/>
      <c r="DW152" s="29"/>
      <c r="DX152" s="29"/>
      <c r="DY152" s="29"/>
      <c r="DZ152" s="29"/>
      <c r="EA152" s="29"/>
      <c r="EB152" s="29"/>
      <c r="EC152" s="29"/>
      <c r="ED152" s="29"/>
      <c r="EE152" s="29"/>
      <c r="EF152" s="29"/>
      <c r="EG152" s="29"/>
      <c r="EH152" s="29"/>
      <c r="EI152" s="29"/>
      <c r="EJ152" s="29"/>
      <c r="EK152" s="29"/>
      <c r="EL152" s="29"/>
      <c r="EM152" s="29"/>
      <c r="EN152" s="29"/>
      <c r="EO152" s="29"/>
      <c r="EP152" s="29"/>
      <c r="EQ152" s="29"/>
      <c r="ER152" s="29"/>
      <c r="ES152" s="29"/>
      <c r="ET152" s="29">
        <v>8</v>
      </c>
      <c r="EU152" s="29">
        <v>8</v>
      </c>
      <c r="EV152" s="29"/>
      <c r="EW152" s="29"/>
      <c r="EX152" s="29"/>
      <c r="EY152" s="29"/>
      <c r="EZ152" s="29"/>
      <c r="FA152" s="29"/>
      <c r="FB152" s="29"/>
      <c r="FC152" s="29"/>
      <c r="FD152" s="29"/>
      <c r="FE152" s="29"/>
      <c r="FF152" s="29"/>
      <c r="FG152" s="29"/>
      <c r="FH152" s="29"/>
      <c r="FI152" s="184">
        <f t="shared" si="107"/>
        <v>8</v>
      </c>
      <c r="FJ152" s="184">
        <f t="shared" si="103"/>
        <v>8</v>
      </c>
      <c r="FK152" s="29"/>
    </row>
    <row r="153" spans="1:307" ht="15.75" x14ac:dyDescent="0.25">
      <c r="A153" s="40" t="s">
        <v>63</v>
      </c>
      <c r="B153" s="41" t="s">
        <v>13</v>
      </c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185"/>
      <c r="Y153" s="186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186"/>
      <c r="BR153" s="186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  <c r="CN153" s="29"/>
      <c r="CO153" s="29"/>
      <c r="CP153" s="29"/>
      <c r="CQ153" s="29"/>
      <c r="CR153" s="29"/>
      <c r="CS153" s="29"/>
      <c r="CT153" s="29"/>
      <c r="CU153" s="29"/>
      <c r="CV153" s="29"/>
      <c r="CW153" s="29"/>
      <c r="CX153" s="29"/>
      <c r="CY153" s="29"/>
      <c r="CZ153" s="29"/>
      <c r="DA153" s="29"/>
      <c r="DB153" s="29"/>
      <c r="DC153" s="29"/>
      <c r="DD153" s="29"/>
      <c r="DE153" s="29"/>
      <c r="DF153" s="29"/>
      <c r="DG153" s="29"/>
      <c r="DH153" s="29"/>
      <c r="DI153" s="29"/>
      <c r="DJ153" s="29"/>
      <c r="DK153" s="29"/>
      <c r="DL153" s="29"/>
      <c r="DM153" s="29"/>
      <c r="DN153" s="29"/>
      <c r="DO153" s="29"/>
      <c r="DP153" s="29"/>
      <c r="DQ153" s="29"/>
      <c r="DR153" s="29"/>
      <c r="DS153" s="29"/>
      <c r="DT153" s="29"/>
      <c r="DU153" s="29"/>
      <c r="DV153" s="29"/>
      <c r="DW153" s="29"/>
      <c r="DX153" s="29"/>
      <c r="DY153" s="29"/>
      <c r="DZ153" s="29"/>
      <c r="EA153" s="29"/>
      <c r="EB153" s="29"/>
      <c r="EC153" s="29"/>
      <c r="ED153" s="29"/>
      <c r="EE153" s="29"/>
      <c r="EF153" s="29"/>
      <c r="EG153" s="29"/>
      <c r="EH153" s="29"/>
      <c r="EI153" s="29"/>
      <c r="EJ153" s="29"/>
      <c r="EK153" s="29"/>
      <c r="EL153" s="29"/>
      <c r="EM153" s="29"/>
      <c r="EN153" s="29"/>
      <c r="EO153" s="29"/>
      <c r="EP153" s="29"/>
      <c r="EQ153" s="29"/>
      <c r="ER153" s="29"/>
      <c r="ES153" s="29"/>
      <c r="ET153" s="29"/>
      <c r="EU153" s="29"/>
      <c r="EV153" s="29"/>
      <c r="EW153" s="29"/>
      <c r="EX153" s="29"/>
      <c r="EY153" s="29"/>
      <c r="EZ153" s="29"/>
      <c r="FA153" s="29"/>
      <c r="FB153" s="29"/>
      <c r="FC153" s="29"/>
      <c r="FD153" s="29"/>
      <c r="FE153" s="29"/>
      <c r="FF153" s="29"/>
      <c r="FG153" s="29"/>
      <c r="FH153" s="29"/>
      <c r="FI153" s="184">
        <f t="shared" si="107"/>
        <v>0</v>
      </c>
      <c r="FJ153" s="184">
        <f t="shared" si="103"/>
        <v>0</v>
      </c>
      <c r="FK153" s="29"/>
    </row>
    <row r="154" spans="1:307" ht="15.75" x14ac:dyDescent="0.25">
      <c r="A154" s="40" t="s">
        <v>78</v>
      </c>
      <c r="B154" s="41" t="s">
        <v>13</v>
      </c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185"/>
      <c r="Y154" s="186"/>
      <c r="Z154" s="29"/>
      <c r="AA154" s="29"/>
      <c r="AB154" s="29"/>
      <c r="AC154" s="29"/>
      <c r="AD154" s="29">
        <v>0</v>
      </c>
      <c r="AE154" s="29">
        <v>0</v>
      </c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9"/>
      <c r="BN154" s="29"/>
      <c r="BO154" s="29"/>
      <c r="BP154" s="29"/>
      <c r="BQ154" s="186"/>
      <c r="BR154" s="186"/>
      <c r="BS154" s="29"/>
      <c r="BT154" s="29"/>
      <c r="BU154" s="29"/>
      <c r="BV154" s="29"/>
      <c r="BW154" s="29"/>
      <c r="BX154" s="29"/>
      <c r="BY154" s="29"/>
      <c r="BZ154" s="29"/>
      <c r="CA154" s="29"/>
      <c r="CB154" s="29"/>
      <c r="CC154" s="29"/>
      <c r="CD154" s="29"/>
      <c r="CE154" s="29"/>
      <c r="CF154" s="29"/>
      <c r="CG154" s="29"/>
      <c r="CH154" s="29"/>
      <c r="CI154" s="29"/>
      <c r="CJ154" s="29"/>
      <c r="CK154" s="29"/>
      <c r="CL154" s="29"/>
      <c r="CM154" s="29"/>
      <c r="CN154" s="29"/>
      <c r="CO154" s="29"/>
      <c r="CP154" s="29"/>
      <c r="CQ154" s="29"/>
      <c r="CR154" s="29"/>
      <c r="CS154" s="29"/>
      <c r="CT154" s="29"/>
      <c r="CU154" s="29"/>
      <c r="CV154" s="29"/>
      <c r="CW154" s="29"/>
      <c r="CX154" s="29"/>
      <c r="CY154" s="29"/>
      <c r="CZ154" s="29"/>
      <c r="DA154" s="29"/>
      <c r="DB154" s="29"/>
      <c r="DC154" s="29"/>
      <c r="DD154" s="29"/>
      <c r="DE154" s="29"/>
      <c r="DF154" s="29"/>
      <c r="DG154" s="29"/>
      <c r="DH154" s="29"/>
      <c r="DI154" s="29"/>
      <c r="DJ154" s="29"/>
      <c r="DK154" s="29"/>
      <c r="DL154" s="29"/>
      <c r="DM154" s="29"/>
      <c r="DN154" s="29"/>
      <c r="DO154" s="29"/>
      <c r="DP154" s="29"/>
      <c r="DQ154" s="29"/>
      <c r="DR154" s="29"/>
      <c r="DS154" s="29"/>
      <c r="DT154" s="29"/>
      <c r="DU154" s="29"/>
      <c r="DV154" s="29"/>
      <c r="DW154" s="29"/>
      <c r="DX154" s="29"/>
      <c r="DY154" s="29"/>
      <c r="DZ154" s="29"/>
      <c r="EA154" s="29"/>
      <c r="EB154" s="29"/>
      <c r="EC154" s="29"/>
      <c r="ED154" s="29"/>
      <c r="EE154" s="29"/>
      <c r="EF154" s="29"/>
      <c r="EG154" s="29"/>
      <c r="EH154" s="29"/>
      <c r="EI154" s="29"/>
      <c r="EJ154" s="29"/>
      <c r="EK154" s="29"/>
      <c r="EL154" s="29"/>
      <c r="EM154" s="29"/>
      <c r="EN154" s="29"/>
      <c r="EO154" s="29"/>
      <c r="EP154" s="29"/>
      <c r="EQ154" s="29"/>
      <c r="ER154" s="29"/>
      <c r="ES154" s="29"/>
      <c r="ET154" s="29"/>
      <c r="EU154" s="29"/>
      <c r="EV154" s="29"/>
      <c r="EW154" s="29"/>
      <c r="EX154" s="29"/>
      <c r="EY154" s="29"/>
      <c r="EZ154" s="29"/>
      <c r="FA154" s="29"/>
      <c r="FB154" s="29"/>
      <c r="FC154" s="29"/>
      <c r="FD154" s="29"/>
      <c r="FE154" s="29"/>
      <c r="FF154" s="29"/>
      <c r="FG154" s="29"/>
      <c r="FH154" s="29"/>
      <c r="FI154" s="184">
        <f t="shared" si="107"/>
        <v>0</v>
      </c>
      <c r="FJ154" s="184">
        <f t="shared" si="103"/>
        <v>0</v>
      </c>
      <c r="FK154" s="29"/>
    </row>
    <row r="155" spans="1:307" s="141" customFormat="1" ht="18.75" customHeight="1" x14ac:dyDescent="0.25">
      <c r="A155" s="138" t="s">
        <v>88</v>
      </c>
      <c r="B155" s="139" t="s">
        <v>13</v>
      </c>
      <c r="C155" s="199">
        <f>SUM(C156:C159)</f>
        <v>0</v>
      </c>
      <c r="D155" s="199">
        <f t="shared" ref="D155:BO155" si="141">SUM(D156:D159)</f>
        <v>0</v>
      </c>
      <c r="E155" s="199"/>
      <c r="F155" s="199">
        <f t="shared" si="141"/>
        <v>0</v>
      </c>
      <c r="G155" s="199">
        <f t="shared" si="141"/>
        <v>0</v>
      </c>
      <c r="H155" s="199"/>
      <c r="I155" s="199">
        <f t="shared" si="141"/>
        <v>0</v>
      </c>
      <c r="J155" s="199">
        <f t="shared" si="141"/>
        <v>0</v>
      </c>
      <c r="K155" s="199"/>
      <c r="L155" s="199">
        <f t="shared" si="141"/>
        <v>0</v>
      </c>
      <c r="M155" s="199">
        <f t="shared" si="141"/>
        <v>0</v>
      </c>
      <c r="N155" s="199"/>
      <c r="O155" s="199">
        <f t="shared" si="141"/>
        <v>0</v>
      </c>
      <c r="P155" s="199">
        <f t="shared" si="141"/>
        <v>0</v>
      </c>
      <c r="Q155" s="199"/>
      <c r="R155" s="199">
        <f t="shared" si="141"/>
        <v>0</v>
      </c>
      <c r="S155" s="199">
        <f t="shared" si="141"/>
        <v>0</v>
      </c>
      <c r="T155" s="199"/>
      <c r="U155" s="199">
        <f t="shared" si="141"/>
        <v>0</v>
      </c>
      <c r="V155" s="199">
        <f t="shared" si="141"/>
        <v>0</v>
      </c>
      <c r="W155" s="199"/>
      <c r="X155" s="199">
        <f t="shared" si="141"/>
        <v>0</v>
      </c>
      <c r="Y155" s="199">
        <f t="shared" si="141"/>
        <v>0</v>
      </c>
      <c r="Z155" s="199"/>
      <c r="AA155" s="199">
        <f t="shared" si="141"/>
        <v>0</v>
      </c>
      <c r="AB155" s="199">
        <f t="shared" si="141"/>
        <v>0</v>
      </c>
      <c r="AC155" s="199"/>
      <c r="AD155" s="199">
        <f t="shared" si="141"/>
        <v>0</v>
      </c>
      <c r="AE155" s="199">
        <f t="shared" si="141"/>
        <v>0</v>
      </c>
      <c r="AF155" s="199"/>
      <c r="AG155" s="199">
        <f t="shared" si="141"/>
        <v>0</v>
      </c>
      <c r="AH155" s="199">
        <f t="shared" si="141"/>
        <v>0</v>
      </c>
      <c r="AI155" s="199"/>
      <c r="AJ155" s="199">
        <f t="shared" si="141"/>
        <v>0</v>
      </c>
      <c r="AK155" s="199">
        <f t="shared" si="141"/>
        <v>0</v>
      </c>
      <c r="AL155" s="199"/>
      <c r="AM155" s="199">
        <f t="shared" si="141"/>
        <v>0</v>
      </c>
      <c r="AN155" s="199">
        <f t="shared" si="141"/>
        <v>0</v>
      </c>
      <c r="AO155" s="199"/>
      <c r="AP155" s="199">
        <f t="shared" si="141"/>
        <v>0</v>
      </c>
      <c r="AQ155" s="199">
        <f t="shared" si="141"/>
        <v>0</v>
      </c>
      <c r="AR155" s="199"/>
      <c r="AS155" s="199">
        <f t="shared" si="141"/>
        <v>0</v>
      </c>
      <c r="AT155" s="199">
        <f t="shared" si="141"/>
        <v>0</v>
      </c>
      <c r="AU155" s="199"/>
      <c r="AV155" s="199">
        <f t="shared" si="141"/>
        <v>0</v>
      </c>
      <c r="AW155" s="199">
        <f t="shared" si="141"/>
        <v>0</v>
      </c>
      <c r="AX155" s="199"/>
      <c r="AY155" s="199">
        <f t="shared" si="141"/>
        <v>0</v>
      </c>
      <c r="AZ155" s="199">
        <f t="shared" si="141"/>
        <v>0</v>
      </c>
      <c r="BA155" s="199"/>
      <c r="BB155" s="199">
        <f t="shared" si="141"/>
        <v>0</v>
      </c>
      <c r="BC155" s="199">
        <f t="shared" si="141"/>
        <v>0</v>
      </c>
      <c r="BD155" s="199"/>
      <c r="BE155" s="199">
        <f t="shared" si="141"/>
        <v>60</v>
      </c>
      <c r="BF155" s="199">
        <f t="shared" si="141"/>
        <v>60</v>
      </c>
      <c r="BG155" s="199"/>
      <c r="BH155" s="199">
        <f t="shared" si="141"/>
        <v>0</v>
      </c>
      <c r="BI155" s="199">
        <f t="shared" si="141"/>
        <v>0</v>
      </c>
      <c r="BJ155" s="199"/>
      <c r="BK155" s="199">
        <f t="shared" si="141"/>
        <v>0</v>
      </c>
      <c r="BL155" s="199">
        <f t="shared" si="141"/>
        <v>0</v>
      </c>
      <c r="BM155" s="199"/>
      <c r="BN155" s="199">
        <f t="shared" si="141"/>
        <v>0</v>
      </c>
      <c r="BO155" s="199">
        <f t="shared" si="141"/>
        <v>0</v>
      </c>
      <c r="BP155" s="199"/>
      <c r="BQ155" s="199">
        <f t="shared" ref="BQ155:DZ155" si="142">SUM(BQ156:BQ159)</f>
        <v>0</v>
      </c>
      <c r="BR155" s="199">
        <f t="shared" si="142"/>
        <v>0</v>
      </c>
      <c r="BS155" s="199"/>
      <c r="BT155" s="199">
        <f t="shared" si="142"/>
        <v>0</v>
      </c>
      <c r="BU155" s="199">
        <f t="shared" si="142"/>
        <v>0</v>
      </c>
      <c r="BV155" s="199"/>
      <c r="BW155" s="199">
        <f t="shared" si="142"/>
        <v>0</v>
      </c>
      <c r="BX155" s="199">
        <f t="shared" si="142"/>
        <v>0</v>
      </c>
      <c r="BY155" s="199"/>
      <c r="BZ155" s="199">
        <f t="shared" si="142"/>
        <v>0</v>
      </c>
      <c r="CA155" s="199">
        <f t="shared" si="142"/>
        <v>0</v>
      </c>
      <c r="CB155" s="199"/>
      <c r="CC155" s="199">
        <f t="shared" si="142"/>
        <v>0</v>
      </c>
      <c r="CD155" s="199">
        <f t="shared" si="142"/>
        <v>0</v>
      </c>
      <c r="CE155" s="199"/>
      <c r="CF155" s="199">
        <f t="shared" si="142"/>
        <v>0</v>
      </c>
      <c r="CG155" s="199">
        <f t="shared" si="142"/>
        <v>0</v>
      </c>
      <c r="CH155" s="199"/>
      <c r="CI155" s="199">
        <f t="shared" si="142"/>
        <v>0</v>
      </c>
      <c r="CJ155" s="199">
        <f t="shared" si="142"/>
        <v>0</v>
      </c>
      <c r="CK155" s="199"/>
      <c r="CL155" s="199">
        <f t="shared" si="142"/>
        <v>0</v>
      </c>
      <c r="CM155" s="199">
        <f t="shared" si="142"/>
        <v>0</v>
      </c>
      <c r="CN155" s="199"/>
      <c r="CO155" s="199">
        <f t="shared" si="142"/>
        <v>0</v>
      </c>
      <c r="CP155" s="199">
        <f t="shared" si="142"/>
        <v>0</v>
      </c>
      <c r="CQ155" s="199"/>
      <c r="CR155" s="199">
        <f t="shared" si="142"/>
        <v>0</v>
      </c>
      <c r="CS155" s="199">
        <f t="shared" si="142"/>
        <v>0</v>
      </c>
      <c r="CT155" s="199"/>
      <c r="CU155" s="199">
        <f t="shared" si="142"/>
        <v>30</v>
      </c>
      <c r="CV155" s="199">
        <f t="shared" si="142"/>
        <v>30</v>
      </c>
      <c r="CW155" s="199"/>
      <c r="CX155" s="199">
        <f t="shared" si="142"/>
        <v>0</v>
      </c>
      <c r="CY155" s="199">
        <f t="shared" si="142"/>
        <v>0</v>
      </c>
      <c r="CZ155" s="199"/>
      <c r="DA155" s="199">
        <f t="shared" si="142"/>
        <v>0</v>
      </c>
      <c r="DB155" s="199">
        <f t="shared" si="142"/>
        <v>0</v>
      </c>
      <c r="DC155" s="199"/>
      <c r="DD155" s="199">
        <f t="shared" si="142"/>
        <v>0</v>
      </c>
      <c r="DE155" s="199">
        <f t="shared" si="142"/>
        <v>0</v>
      </c>
      <c r="DF155" s="199"/>
      <c r="DG155" s="199">
        <f t="shared" si="142"/>
        <v>0</v>
      </c>
      <c r="DH155" s="199">
        <f t="shared" si="142"/>
        <v>0</v>
      </c>
      <c r="DI155" s="199"/>
      <c r="DJ155" s="199">
        <f t="shared" si="142"/>
        <v>0</v>
      </c>
      <c r="DK155" s="199">
        <f t="shared" si="142"/>
        <v>0</v>
      </c>
      <c r="DL155" s="199"/>
      <c r="DM155" s="199">
        <f t="shared" si="142"/>
        <v>0</v>
      </c>
      <c r="DN155" s="199">
        <f t="shared" si="142"/>
        <v>0</v>
      </c>
      <c r="DO155" s="199"/>
      <c r="DP155" s="199">
        <f t="shared" si="142"/>
        <v>0</v>
      </c>
      <c r="DQ155" s="199">
        <f t="shared" si="142"/>
        <v>0</v>
      </c>
      <c r="DR155" s="199"/>
      <c r="DS155" s="199">
        <f t="shared" si="142"/>
        <v>0</v>
      </c>
      <c r="DT155" s="199">
        <f t="shared" si="142"/>
        <v>0</v>
      </c>
      <c r="DU155" s="199"/>
      <c r="DV155" s="199">
        <f t="shared" si="142"/>
        <v>0</v>
      </c>
      <c r="DW155" s="199">
        <f t="shared" si="142"/>
        <v>0</v>
      </c>
      <c r="DX155" s="199"/>
      <c r="DY155" s="199">
        <f t="shared" si="142"/>
        <v>0</v>
      </c>
      <c r="DZ155" s="199">
        <f t="shared" si="142"/>
        <v>0</v>
      </c>
      <c r="EA155" s="199"/>
      <c r="EB155" s="199">
        <f t="shared" ref="EB155:FG155" si="143">SUM(EB156:EB159)</f>
        <v>0</v>
      </c>
      <c r="EC155" s="199">
        <f t="shared" si="143"/>
        <v>0</v>
      </c>
      <c r="ED155" s="199"/>
      <c r="EE155" s="199">
        <f t="shared" si="143"/>
        <v>0</v>
      </c>
      <c r="EF155" s="199">
        <f t="shared" si="143"/>
        <v>0</v>
      </c>
      <c r="EG155" s="199"/>
      <c r="EH155" s="199">
        <f t="shared" si="143"/>
        <v>0</v>
      </c>
      <c r="EI155" s="199">
        <f t="shared" si="143"/>
        <v>0</v>
      </c>
      <c r="EJ155" s="199"/>
      <c r="EK155" s="199">
        <f t="shared" si="143"/>
        <v>0</v>
      </c>
      <c r="EL155" s="199">
        <f t="shared" si="143"/>
        <v>0</v>
      </c>
      <c r="EM155" s="199"/>
      <c r="EN155" s="199">
        <f t="shared" si="143"/>
        <v>0</v>
      </c>
      <c r="EO155" s="199">
        <f t="shared" si="143"/>
        <v>0</v>
      </c>
      <c r="EP155" s="199"/>
      <c r="EQ155" s="199">
        <f t="shared" si="143"/>
        <v>0</v>
      </c>
      <c r="ER155" s="199">
        <f t="shared" si="143"/>
        <v>0</v>
      </c>
      <c r="ES155" s="199"/>
      <c r="ET155" s="199">
        <f t="shared" si="143"/>
        <v>0</v>
      </c>
      <c r="EU155" s="199">
        <f t="shared" si="143"/>
        <v>0</v>
      </c>
      <c r="EV155" s="199"/>
      <c r="EW155" s="199">
        <f t="shared" si="143"/>
        <v>0</v>
      </c>
      <c r="EX155" s="199">
        <f t="shared" si="143"/>
        <v>0</v>
      </c>
      <c r="EY155" s="199"/>
      <c r="EZ155" s="199">
        <f t="shared" si="143"/>
        <v>0</v>
      </c>
      <c r="FA155" s="199">
        <f t="shared" si="143"/>
        <v>0</v>
      </c>
      <c r="FB155" s="199"/>
      <c r="FC155" s="199">
        <f t="shared" si="143"/>
        <v>0</v>
      </c>
      <c r="FD155" s="199">
        <f t="shared" si="143"/>
        <v>0</v>
      </c>
      <c r="FE155" s="199">
        <f t="shared" si="143"/>
        <v>0</v>
      </c>
      <c r="FF155" s="199">
        <f t="shared" si="143"/>
        <v>13</v>
      </c>
      <c r="FG155" s="199">
        <f t="shared" si="143"/>
        <v>13</v>
      </c>
      <c r="FH155" s="140"/>
      <c r="FI155" s="181">
        <f t="shared" si="107"/>
        <v>103</v>
      </c>
      <c r="FJ155" s="181">
        <f t="shared" si="103"/>
        <v>103</v>
      </c>
      <c r="FK155" s="140"/>
      <c r="FL155" s="217"/>
      <c r="FM155" s="217"/>
      <c r="FN155" s="217"/>
      <c r="FO155" s="217"/>
      <c r="FP155" s="217"/>
      <c r="FQ155" s="217"/>
      <c r="FR155" s="217"/>
      <c r="FS155" s="217"/>
      <c r="FT155" s="217"/>
      <c r="FU155" s="217"/>
      <c r="FV155" s="217"/>
      <c r="FW155" s="217"/>
      <c r="FX155" s="217"/>
      <c r="FY155" s="217"/>
      <c r="FZ155" s="217"/>
      <c r="GA155" s="217"/>
      <c r="GB155" s="217"/>
      <c r="GC155" s="217"/>
      <c r="GD155" s="217"/>
      <c r="GE155" s="217"/>
      <c r="GF155" s="217"/>
      <c r="GG155" s="217"/>
      <c r="GH155" s="217"/>
      <c r="GI155" s="217"/>
      <c r="GJ155" s="217"/>
      <c r="GK155" s="217"/>
      <c r="GL155" s="217"/>
      <c r="GM155" s="217"/>
      <c r="GN155" s="217"/>
      <c r="GO155" s="217"/>
      <c r="GP155" s="217"/>
      <c r="GQ155" s="217"/>
      <c r="GR155" s="217"/>
      <c r="GS155" s="217"/>
      <c r="GT155" s="217"/>
      <c r="GU155" s="217"/>
      <c r="GV155" s="217"/>
      <c r="GW155" s="217"/>
      <c r="GX155" s="217"/>
      <c r="GY155" s="217"/>
      <c r="GZ155" s="217"/>
      <c r="HA155" s="217"/>
      <c r="HB155" s="217"/>
      <c r="HC155" s="217"/>
      <c r="HD155" s="217"/>
      <c r="HE155" s="217"/>
      <c r="HF155" s="217"/>
      <c r="HG155" s="217"/>
      <c r="HH155" s="217"/>
      <c r="HI155" s="217"/>
      <c r="HJ155" s="217"/>
      <c r="HK155" s="217"/>
      <c r="HL155" s="217"/>
      <c r="HM155" s="217"/>
      <c r="HN155" s="217"/>
      <c r="HO155" s="217"/>
      <c r="HP155" s="217"/>
      <c r="HQ155" s="217"/>
      <c r="HR155" s="217"/>
      <c r="HS155" s="217"/>
      <c r="HT155" s="217"/>
      <c r="HU155" s="217"/>
      <c r="HV155" s="217"/>
      <c r="HW155" s="217"/>
      <c r="HX155" s="217"/>
      <c r="HY155" s="217"/>
      <c r="HZ155" s="217"/>
      <c r="IA155" s="217"/>
      <c r="IB155" s="217"/>
      <c r="IC155" s="217"/>
      <c r="ID155" s="217"/>
      <c r="IE155" s="217"/>
      <c r="IF155" s="217"/>
      <c r="IG155" s="217"/>
      <c r="IH155" s="217"/>
      <c r="II155" s="217"/>
      <c r="IJ155" s="217"/>
      <c r="IK155" s="217"/>
      <c r="IL155" s="217"/>
      <c r="IM155" s="217"/>
      <c r="IN155" s="217"/>
      <c r="IO155" s="217"/>
      <c r="IP155" s="217"/>
      <c r="IQ155" s="217"/>
      <c r="IR155" s="217"/>
      <c r="IS155" s="217"/>
      <c r="IT155" s="217"/>
      <c r="IU155" s="217"/>
      <c r="IV155" s="217"/>
      <c r="IW155" s="217"/>
      <c r="IX155" s="217"/>
      <c r="IY155" s="217"/>
      <c r="IZ155" s="217"/>
      <c r="JA155" s="217"/>
      <c r="JB155" s="217"/>
      <c r="JC155" s="217"/>
      <c r="JD155" s="217"/>
      <c r="JE155" s="217"/>
      <c r="JF155" s="217"/>
      <c r="JG155" s="217"/>
      <c r="JH155" s="217"/>
      <c r="JI155" s="217"/>
      <c r="JJ155" s="217"/>
      <c r="JK155" s="217"/>
      <c r="JL155" s="217"/>
      <c r="JM155" s="217"/>
      <c r="JN155" s="217"/>
      <c r="JO155" s="217"/>
      <c r="JP155" s="217"/>
      <c r="JQ155" s="217"/>
      <c r="JR155" s="217"/>
      <c r="JS155" s="217"/>
      <c r="JT155" s="217"/>
      <c r="JU155" s="217"/>
      <c r="JV155" s="217"/>
      <c r="JW155" s="217"/>
      <c r="JX155" s="217"/>
      <c r="JY155" s="217"/>
      <c r="JZ155" s="217"/>
      <c r="KA155" s="217"/>
      <c r="KB155" s="217"/>
      <c r="KC155" s="217"/>
      <c r="KD155" s="217"/>
      <c r="KE155" s="217"/>
      <c r="KF155" s="217"/>
      <c r="KG155" s="217"/>
      <c r="KH155" s="217"/>
      <c r="KI155" s="217"/>
      <c r="KJ155" s="217"/>
      <c r="KK155" s="217"/>
      <c r="KL155" s="217"/>
      <c r="KM155" s="217"/>
      <c r="KN155" s="217"/>
      <c r="KO155" s="217"/>
      <c r="KP155" s="217"/>
      <c r="KQ155" s="217"/>
      <c r="KR155" s="217"/>
      <c r="KS155" s="217"/>
      <c r="KT155" s="217"/>
      <c r="KU155" s="217"/>
    </row>
    <row r="156" spans="1:307" ht="15.75" x14ac:dyDescent="0.25">
      <c r="A156" s="40" t="s">
        <v>200</v>
      </c>
      <c r="B156" s="41" t="s">
        <v>13</v>
      </c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185"/>
      <c r="Y156" s="186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>
        <v>60</v>
      </c>
      <c r="BF156" s="29">
        <v>60</v>
      </c>
      <c r="BG156" s="29"/>
      <c r="BH156" s="29"/>
      <c r="BI156" s="29"/>
      <c r="BJ156" s="29"/>
      <c r="BK156" s="29"/>
      <c r="BL156" s="29"/>
      <c r="BM156" s="29"/>
      <c r="BN156" s="29"/>
      <c r="BO156" s="29"/>
      <c r="BP156" s="29"/>
      <c r="BQ156" s="186"/>
      <c r="BR156" s="186"/>
      <c r="BS156" s="29"/>
      <c r="BT156" s="29"/>
      <c r="BU156" s="29"/>
      <c r="BV156" s="29"/>
      <c r="BW156" s="29"/>
      <c r="BX156" s="29"/>
      <c r="BY156" s="29"/>
      <c r="BZ156" s="29"/>
      <c r="CA156" s="29"/>
      <c r="CB156" s="29"/>
      <c r="CC156" s="29"/>
      <c r="CD156" s="29"/>
      <c r="CE156" s="29"/>
      <c r="CF156" s="29"/>
      <c r="CG156" s="29"/>
      <c r="CH156" s="29"/>
      <c r="CI156" s="29"/>
      <c r="CJ156" s="29"/>
      <c r="CK156" s="29"/>
      <c r="CL156" s="29"/>
      <c r="CM156" s="29"/>
      <c r="CN156" s="29"/>
      <c r="CO156" s="29"/>
      <c r="CP156" s="29"/>
      <c r="CQ156" s="29"/>
      <c r="CR156" s="29"/>
      <c r="CS156" s="29"/>
      <c r="CT156" s="29"/>
      <c r="CU156" s="29">
        <v>30</v>
      </c>
      <c r="CV156" s="29">
        <v>30</v>
      </c>
      <c r="CW156" s="29"/>
      <c r="CX156" s="29"/>
      <c r="CY156" s="29"/>
      <c r="CZ156" s="29"/>
      <c r="DA156" s="29"/>
      <c r="DB156" s="29"/>
      <c r="DC156" s="29"/>
      <c r="DD156" s="29"/>
      <c r="DE156" s="29"/>
      <c r="DF156" s="29"/>
      <c r="DG156" s="29"/>
      <c r="DH156" s="29"/>
      <c r="DI156" s="29"/>
      <c r="DJ156" s="29"/>
      <c r="DK156" s="29"/>
      <c r="DL156" s="29"/>
      <c r="DM156" s="29"/>
      <c r="DN156" s="29"/>
      <c r="DO156" s="29"/>
      <c r="DP156" s="29"/>
      <c r="DQ156" s="29"/>
      <c r="DR156" s="29"/>
      <c r="DS156" s="29"/>
      <c r="DT156" s="29"/>
      <c r="DU156" s="29"/>
      <c r="DV156" s="29"/>
      <c r="DW156" s="29"/>
      <c r="DX156" s="29"/>
      <c r="DY156" s="29"/>
      <c r="DZ156" s="29"/>
      <c r="EA156" s="29"/>
      <c r="EB156" s="29"/>
      <c r="EC156" s="29"/>
      <c r="ED156" s="29"/>
      <c r="EE156" s="29"/>
      <c r="EF156" s="29"/>
      <c r="EG156" s="29"/>
      <c r="EH156" s="29"/>
      <c r="EI156" s="29"/>
      <c r="EJ156" s="29"/>
      <c r="EK156" s="29"/>
      <c r="EL156" s="29"/>
      <c r="EM156" s="29"/>
      <c r="EN156" s="29"/>
      <c r="EO156" s="29"/>
      <c r="EP156" s="29"/>
      <c r="EQ156" s="29"/>
      <c r="ER156" s="29"/>
      <c r="ES156" s="29"/>
      <c r="ET156" s="29"/>
      <c r="EU156" s="29"/>
      <c r="EV156" s="29"/>
      <c r="EW156" s="29"/>
      <c r="EX156" s="29"/>
      <c r="EY156" s="29"/>
      <c r="EZ156" s="29"/>
      <c r="FA156" s="29"/>
      <c r="FB156" s="29"/>
      <c r="FC156" s="29"/>
      <c r="FD156" s="29"/>
      <c r="FE156" s="29"/>
      <c r="FF156" s="29"/>
      <c r="FG156" s="29"/>
      <c r="FH156" s="29"/>
      <c r="FI156" s="184">
        <f t="shared" si="107"/>
        <v>90</v>
      </c>
      <c r="FJ156" s="184">
        <f t="shared" ref="FJ156:FJ174" si="144">FG156+FD156+FA156+EX156+EU156+ER156+EO156+EL156+EI156+EF156+EC156+DZ156+DW156+DT156+DQ156+DN156+DK156+DH156+DE156+DB156+CY156+CV156+CS156+CP156+CM156+CJ156+CG156+CD156+CA156+BX156+BU156+BR156+BO156+BL156+BI156+BF156+BC156+AZ156+AW156+AT156+AQ156+AN156+AK156+AH156+AE156+AB156+Y156+V156+S156+P156+M156+J156+G156+D156</f>
        <v>90</v>
      </c>
      <c r="FK156" s="29"/>
    </row>
    <row r="157" spans="1:307" ht="15.75" x14ac:dyDescent="0.25">
      <c r="A157" s="40" t="s">
        <v>199</v>
      </c>
      <c r="B157" s="41" t="s">
        <v>13</v>
      </c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185"/>
      <c r="Y157" s="186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  <c r="BN157" s="29"/>
      <c r="BO157" s="29"/>
      <c r="BP157" s="29"/>
      <c r="BQ157" s="186"/>
      <c r="BR157" s="186"/>
      <c r="BS157" s="29"/>
      <c r="BT157" s="29"/>
      <c r="BU157" s="29"/>
      <c r="BV157" s="29"/>
      <c r="BW157" s="29"/>
      <c r="BX157" s="29"/>
      <c r="BY157" s="29"/>
      <c r="BZ157" s="29"/>
      <c r="CA157" s="29"/>
      <c r="CB157" s="29"/>
      <c r="CC157" s="29"/>
      <c r="CD157" s="29"/>
      <c r="CE157" s="29"/>
      <c r="CF157" s="29"/>
      <c r="CG157" s="29"/>
      <c r="CH157" s="29"/>
      <c r="CI157" s="29"/>
      <c r="CJ157" s="29"/>
      <c r="CK157" s="29"/>
      <c r="CL157" s="29"/>
      <c r="CM157" s="29"/>
      <c r="CN157" s="29"/>
      <c r="CO157" s="29"/>
      <c r="CP157" s="29"/>
      <c r="CQ157" s="29"/>
      <c r="CR157" s="29"/>
      <c r="CS157" s="29"/>
      <c r="CT157" s="29"/>
      <c r="CU157" s="29"/>
      <c r="CV157" s="29"/>
      <c r="CW157" s="29"/>
      <c r="CX157" s="29"/>
      <c r="CY157" s="29"/>
      <c r="CZ157" s="29"/>
      <c r="DA157" s="29"/>
      <c r="DB157" s="29"/>
      <c r="DC157" s="29"/>
      <c r="DD157" s="29"/>
      <c r="DE157" s="29"/>
      <c r="DF157" s="29"/>
      <c r="DG157" s="29"/>
      <c r="DH157" s="29"/>
      <c r="DI157" s="29"/>
      <c r="DJ157" s="29"/>
      <c r="DK157" s="29"/>
      <c r="DL157" s="29"/>
      <c r="DM157" s="29"/>
      <c r="DN157" s="29"/>
      <c r="DO157" s="29"/>
      <c r="DP157" s="29"/>
      <c r="DQ157" s="29"/>
      <c r="DR157" s="29"/>
      <c r="DS157" s="29"/>
      <c r="DT157" s="29"/>
      <c r="DU157" s="29"/>
      <c r="DV157" s="29"/>
      <c r="DW157" s="29"/>
      <c r="DX157" s="29"/>
      <c r="DY157" s="29"/>
      <c r="DZ157" s="29"/>
      <c r="EA157" s="29"/>
      <c r="EB157" s="29"/>
      <c r="EC157" s="29"/>
      <c r="ED157" s="29"/>
      <c r="EE157" s="29"/>
      <c r="EF157" s="29"/>
      <c r="EG157" s="29"/>
      <c r="EH157" s="29"/>
      <c r="EI157" s="29"/>
      <c r="EJ157" s="29"/>
      <c r="EK157" s="29"/>
      <c r="EL157" s="29"/>
      <c r="EM157" s="29"/>
      <c r="EN157" s="29"/>
      <c r="EO157" s="29"/>
      <c r="EP157" s="29"/>
      <c r="EQ157" s="29"/>
      <c r="ER157" s="29"/>
      <c r="ES157" s="29"/>
      <c r="ET157" s="29"/>
      <c r="EU157" s="29"/>
      <c r="EV157" s="29"/>
      <c r="EW157" s="29"/>
      <c r="EX157" s="29"/>
      <c r="EY157" s="29"/>
      <c r="EZ157" s="29"/>
      <c r="FA157" s="29"/>
      <c r="FB157" s="29"/>
      <c r="FC157" s="29"/>
      <c r="FD157" s="29"/>
      <c r="FE157" s="29"/>
      <c r="FF157" s="29">
        <v>13</v>
      </c>
      <c r="FG157" s="29">
        <v>13</v>
      </c>
      <c r="FH157" s="29"/>
      <c r="FI157" s="184">
        <f t="shared" si="107"/>
        <v>13</v>
      </c>
      <c r="FJ157" s="184">
        <f t="shared" si="144"/>
        <v>13</v>
      </c>
      <c r="FK157" s="29"/>
    </row>
    <row r="158" spans="1:307" ht="15.75" x14ac:dyDescent="0.25">
      <c r="A158" s="40" t="s">
        <v>63</v>
      </c>
      <c r="B158" s="41" t="s">
        <v>13</v>
      </c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185"/>
      <c r="Y158" s="186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9"/>
      <c r="BN158" s="29"/>
      <c r="BO158" s="29"/>
      <c r="BP158" s="29"/>
      <c r="BQ158" s="186"/>
      <c r="BR158" s="186"/>
      <c r="BS158" s="29"/>
      <c r="BT158" s="29"/>
      <c r="BU158" s="29"/>
      <c r="BV158" s="29"/>
      <c r="BW158" s="29"/>
      <c r="BX158" s="29"/>
      <c r="BY158" s="29"/>
      <c r="BZ158" s="29"/>
      <c r="CA158" s="29"/>
      <c r="CB158" s="29"/>
      <c r="CC158" s="29"/>
      <c r="CD158" s="29"/>
      <c r="CE158" s="29"/>
      <c r="CF158" s="29"/>
      <c r="CG158" s="29"/>
      <c r="CH158" s="29"/>
      <c r="CI158" s="29"/>
      <c r="CJ158" s="29"/>
      <c r="CK158" s="29"/>
      <c r="CL158" s="29"/>
      <c r="CM158" s="29"/>
      <c r="CN158" s="29"/>
      <c r="CO158" s="29"/>
      <c r="CP158" s="29"/>
      <c r="CQ158" s="29"/>
      <c r="CR158" s="29"/>
      <c r="CS158" s="29"/>
      <c r="CT158" s="29"/>
      <c r="CU158" s="29"/>
      <c r="CV158" s="29"/>
      <c r="CW158" s="29"/>
      <c r="CX158" s="29"/>
      <c r="CY158" s="29"/>
      <c r="CZ158" s="29"/>
      <c r="DA158" s="29"/>
      <c r="DB158" s="29"/>
      <c r="DC158" s="29"/>
      <c r="DD158" s="29"/>
      <c r="DE158" s="29"/>
      <c r="DF158" s="29"/>
      <c r="DG158" s="29"/>
      <c r="DH158" s="29"/>
      <c r="DI158" s="29"/>
      <c r="DJ158" s="29"/>
      <c r="DK158" s="29"/>
      <c r="DL158" s="29"/>
      <c r="DM158" s="29"/>
      <c r="DN158" s="29"/>
      <c r="DO158" s="29"/>
      <c r="DP158" s="29"/>
      <c r="DQ158" s="29"/>
      <c r="DR158" s="29"/>
      <c r="DS158" s="29"/>
      <c r="DT158" s="29"/>
      <c r="DU158" s="29"/>
      <c r="DV158" s="29"/>
      <c r="DW158" s="29"/>
      <c r="DX158" s="29"/>
      <c r="DY158" s="29"/>
      <c r="DZ158" s="29"/>
      <c r="EA158" s="29"/>
      <c r="EB158" s="29"/>
      <c r="EC158" s="29"/>
      <c r="ED158" s="29"/>
      <c r="EE158" s="29"/>
      <c r="EF158" s="29"/>
      <c r="EG158" s="29"/>
      <c r="EH158" s="29"/>
      <c r="EI158" s="29"/>
      <c r="EJ158" s="29"/>
      <c r="EK158" s="29"/>
      <c r="EL158" s="29"/>
      <c r="EM158" s="29"/>
      <c r="EN158" s="29"/>
      <c r="EO158" s="29"/>
      <c r="EP158" s="29"/>
      <c r="EQ158" s="29"/>
      <c r="ER158" s="29"/>
      <c r="ES158" s="29"/>
      <c r="ET158" s="29"/>
      <c r="EU158" s="29"/>
      <c r="EV158" s="29"/>
      <c r="EW158" s="29"/>
      <c r="EX158" s="29"/>
      <c r="EY158" s="29"/>
      <c r="EZ158" s="29"/>
      <c r="FA158" s="29"/>
      <c r="FB158" s="29"/>
      <c r="FC158" s="29"/>
      <c r="FD158" s="29"/>
      <c r="FE158" s="29"/>
      <c r="FF158" s="29"/>
      <c r="FG158" s="29"/>
      <c r="FH158" s="29"/>
      <c r="FI158" s="184">
        <f t="shared" si="107"/>
        <v>0</v>
      </c>
      <c r="FJ158" s="184">
        <f t="shared" si="144"/>
        <v>0</v>
      </c>
      <c r="FK158" s="29"/>
    </row>
    <row r="159" spans="1:307" ht="15.75" x14ac:dyDescent="0.25">
      <c r="A159" s="40" t="s">
        <v>78</v>
      </c>
      <c r="B159" s="41" t="s">
        <v>13</v>
      </c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185"/>
      <c r="Y159" s="186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3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186"/>
      <c r="BR159" s="186"/>
      <c r="BS159" s="29"/>
      <c r="BT159" s="29"/>
      <c r="BU159" s="29"/>
      <c r="BV159" s="29"/>
      <c r="BW159" s="29"/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9"/>
      <c r="CJ159" s="29"/>
      <c r="CK159" s="29"/>
      <c r="CL159" s="29"/>
      <c r="CM159" s="29"/>
      <c r="CN159" s="29"/>
      <c r="CO159" s="29"/>
      <c r="CP159" s="29"/>
      <c r="CQ159" s="29"/>
      <c r="CR159" s="29"/>
      <c r="CS159" s="29"/>
      <c r="CT159" s="29"/>
      <c r="CU159" s="29"/>
      <c r="CV159" s="29"/>
      <c r="CW159" s="29"/>
      <c r="CX159" s="29"/>
      <c r="CY159" s="29"/>
      <c r="CZ159" s="29"/>
      <c r="DA159" s="29"/>
      <c r="DB159" s="29"/>
      <c r="DC159" s="29"/>
      <c r="DD159" s="29"/>
      <c r="DE159" s="29"/>
      <c r="DF159" s="29"/>
      <c r="DG159" s="29"/>
      <c r="DH159" s="29"/>
      <c r="DI159" s="29"/>
      <c r="DJ159" s="29"/>
      <c r="DK159" s="29"/>
      <c r="DL159" s="29"/>
      <c r="DM159" s="29"/>
      <c r="DN159" s="29"/>
      <c r="DO159" s="29"/>
      <c r="DP159" s="29"/>
      <c r="DQ159" s="29"/>
      <c r="DR159" s="76"/>
      <c r="DS159" s="29"/>
      <c r="DT159" s="29"/>
      <c r="DU159" s="29"/>
      <c r="DV159" s="29"/>
      <c r="DW159" s="29"/>
      <c r="DX159" s="29"/>
      <c r="DY159" s="29"/>
      <c r="DZ159" s="29"/>
      <c r="EA159" s="29"/>
      <c r="EB159" s="29"/>
      <c r="EC159" s="29"/>
      <c r="ED159" s="29"/>
      <c r="EE159" s="29"/>
      <c r="EF159" s="29"/>
      <c r="EG159" s="29"/>
      <c r="EH159" s="29"/>
      <c r="EI159" s="29"/>
      <c r="EJ159" s="29"/>
      <c r="EK159" s="29"/>
      <c r="EL159" s="29"/>
      <c r="EM159" s="29"/>
      <c r="EN159" s="29"/>
      <c r="EO159" s="29"/>
      <c r="EP159" s="29"/>
      <c r="EQ159" s="29"/>
      <c r="ER159" s="29"/>
      <c r="ES159" s="29"/>
      <c r="ET159" s="29"/>
      <c r="EU159" s="29"/>
      <c r="EV159" s="29"/>
      <c r="EW159" s="29"/>
      <c r="EX159" s="29"/>
      <c r="EY159" s="29"/>
      <c r="EZ159" s="29"/>
      <c r="FA159" s="29"/>
      <c r="FB159" s="29"/>
      <c r="FC159" s="29"/>
      <c r="FD159" s="29"/>
      <c r="FE159" s="29"/>
      <c r="FF159" s="29"/>
      <c r="FG159" s="29"/>
      <c r="FH159" s="29"/>
      <c r="FI159" s="184">
        <f t="shared" si="107"/>
        <v>0</v>
      </c>
      <c r="FJ159" s="184">
        <f t="shared" si="144"/>
        <v>0</v>
      </c>
      <c r="FK159" s="29"/>
    </row>
    <row r="160" spans="1:307" s="141" customFormat="1" ht="20.25" customHeight="1" x14ac:dyDescent="0.25">
      <c r="A160" s="138" t="s">
        <v>95</v>
      </c>
      <c r="B160" s="139" t="s">
        <v>13</v>
      </c>
      <c r="C160" s="199">
        <f>SUM(C161:C164)</f>
        <v>0</v>
      </c>
      <c r="D160" s="199">
        <f t="shared" ref="D160:BO160" si="145">SUM(D161:D164)</f>
        <v>0</v>
      </c>
      <c r="E160" s="199"/>
      <c r="F160" s="199">
        <f t="shared" si="145"/>
        <v>0</v>
      </c>
      <c r="G160" s="199">
        <f t="shared" si="145"/>
        <v>0</v>
      </c>
      <c r="H160" s="199"/>
      <c r="I160" s="199">
        <f t="shared" si="145"/>
        <v>0</v>
      </c>
      <c r="J160" s="199">
        <f t="shared" si="145"/>
        <v>0</v>
      </c>
      <c r="K160" s="199"/>
      <c r="L160" s="199">
        <f t="shared" si="145"/>
        <v>0</v>
      </c>
      <c r="M160" s="199">
        <f t="shared" si="145"/>
        <v>0</v>
      </c>
      <c r="N160" s="199"/>
      <c r="O160" s="199">
        <f t="shared" si="145"/>
        <v>0</v>
      </c>
      <c r="P160" s="199">
        <f t="shared" si="145"/>
        <v>0</v>
      </c>
      <c r="Q160" s="199"/>
      <c r="R160" s="199">
        <f t="shared" si="145"/>
        <v>0</v>
      </c>
      <c r="S160" s="199">
        <f t="shared" si="145"/>
        <v>0</v>
      </c>
      <c r="T160" s="199"/>
      <c r="U160" s="199">
        <f t="shared" si="145"/>
        <v>0</v>
      </c>
      <c r="V160" s="199">
        <f t="shared" si="145"/>
        <v>0</v>
      </c>
      <c r="W160" s="199"/>
      <c r="X160" s="199">
        <f t="shared" si="145"/>
        <v>0</v>
      </c>
      <c r="Y160" s="199">
        <f t="shared" si="145"/>
        <v>0</v>
      </c>
      <c r="Z160" s="199"/>
      <c r="AA160" s="199">
        <f t="shared" si="145"/>
        <v>0</v>
      </c>
      <c r="AB160" s="199">
        <f t="shared" si="145"/>
        <v>0</v>
      </c>
      <c r="AC160" s="199"/>
      <c r="AD160" s="199">
        <f t="shared" si="145"/>
        <v>0</v>
      </c>
      <c r="AE160" s="199">
        <f t="shared" si="145"/>
        <v>0</v>
      </c>
      <c r="AF160" s="199"/>
      <c r="AG160" s="199">
        <f t="shared" si="145"/>
        <v>0</v>
      </c>
      <c r="AH160" s="199">
        <f t="shared" si="145"/>
        <v>0</v>
      </c>
      <c r="AI160" s="199"/>
      <c r="AJ160" s="199">
        <f t="shared" si="145"/>
        <v>0</v>
      </c>
      <c r="AK160" s="199">
        <f t="shared" si="145"/>
        <v>0</v>
      </c>
      <c r="AL160" s="199"/>
      <c r="AM160" s="199">
        <f t="shared" si="145"/>
        <v>0</v>
      </c>
      <c r="AN160" s="199">
        <f t="shared" si="145"/>
        <v>0</v>
      </c>
      <c r="AO160" s="199"/>
      <c r="AP160" s="199">
        <f t="shared" si="145"/>
        <v>0</v>
      </c>
      <c r="AQ160" s="199">
        <f t="shared" si="145"/>
        <v>0</v>
      </c>
      <c r="AR160" s="199"/>
      <c r="AS160" s="199">
        <f t="shared" si="145"/>
        <v>0</v>
      </c>
      <c r="AT160" s="199">
        <f t="shared" si="145"/>
        <v>0</v>
      </c>
      <c r="AU160" s="199"/>
      <c r="AV160" s="199">
        <f t="shared" si="145"/>
        <v>0</v>
      </c>
      <c r="AW160" s="199">
        <f t="shared" si="145"/>
        <v>0</v>
      </c>
      <c r="AX160" s="199"/>
      <c r="AY160" s="199">
        <f t="shared" si="145"/>
        <v>0</v>
      </c>
      <c r="AZ160" s="199">
        <f t="shared" si="145"/>
        <v>0</v>
      </c>
      <c r="BA160" s="199"/>
      <c r="BB160" s="199">
        <f t="shared" si="145"/>
        <v>0</v>
      </c>
      <c r="BC160" s="199">
        <f t="shared" si="145"/>
        <v>0</v>
      </c>
      <c r="BD160" s="199"/>
      <c r="BE160" s="199">
        <f t="shared" si="145"/>
        <v>0</v>
      </c>
      <c r="BF160" s="199">
        <f t="shared" si="145"/>
        <v>0</v>
      </c>
      <c r="BG160" s="199"/>
      <c r="BH160" s="199">
        <f t="shared" si="145"/>
        <v>0</v>
      </c>
      <c r="BI160" s="199">
        <f t="shared" si="145"/>
        <v>0</v>
      </c>
      <c r="BJ160" s="199"/>
      <c r="BK160" s="199">
        <f t="shared" si="145"/>
        <v>0</v>
      </c>
      <c r="BL160" s="199">
        <f t="shared" si="145"/>
        <v>0</v>
      </c>
      <c r="BM160" s="199"/>
      <c r="BN160" s="199">
        <f t="shared" si="145"/>
        <v>0</v>
      </c>
      <c r="BO160" s="199">
        <f t="shared" si="145"/>
        <v>0</v>
      </c>
      <c r="BP160" s="199"/>
      <c r="BQ160" s="199">
        <f t="shared" ref="BQ160:DZ160" si="146">SUM(BQ161:BQ164)</f>
        <v>0</v>
      </c>
      <c r="BR160" s="199">
        <f t="shared" si="146"/>
        <v>0</v>
      </c>
      <c r="BS160" s="199"/>
      <c r="BT160" s="199">
        <f t="shared" si="146"/>
        <v>0</v>
      </c>
      <c r="BU160" s="199">
        <f t="shared" si="146"/>
        <v>0</v>
      </c>
      <c r="BV160" s="199"/>
      <c r="BW160" s="199">
        <f t="shared" si="146"/>
        <v>0</v>
      </c>
      <c r="BX160" s="199">
        <f t="shared" si="146"/>
        <v>0</v>
      </c>
      <c r="BY160" s="199"/>
      <c r="BZ160" s="199">
        <f t="shared" si="146"/>
        <v>0</v>
      </c>
      <c r="CA160" s="199">
        <f t="shared" si="146"/>
        <v>0</v>
      </c>
      <c r="CB160" s="199"/>
      <c r="CC160" s="199">
        <f t="shared" si="146"/>
        <v>0</v>
      </c>
      <c r="CD160" s="199">
        <f t="shared" si="146"/>
        <v>0</v>
      </c>
      <c r="CE160" s="199"/>
      <c r="CF160" s="199">
        <f t="shared" si="146"/>
        <v>0</v>
      </c>
      <c r="CG160" s="199">
        <f t="shared" si="146"/>
        <v>0</v>
      </c>
      <c r="CH160" s="199"/>
      <c r="CI160" s="199">
        <f t="shared" si="146"/>
        <v>0</v>
      </c>
      <c r="CJ160" s="199">
        <f t="shared" si="146"/>
        <v>0</v>
      </c>
      <c r="CK160" s="199"/>
      <c r="CL160" s="199">
        <f t="shared" si="146"/>
        <v>0</v>
      </c>
      <c r="CM160" s="199">
        <f t="shared" si="146"/>
        <v>0</v>
      </c>
      <c r="CN160" s="199"/>
      <c r="CO160" s="199">
        <f t="shared" si="146"/>
        <v>0</v>
      </c>
      <c r="CP160" s="199">
        <f t="shared" si="146"/>
        <v>0</v>
      </c>
      <c r="CQ160" s="199"/>
      <c r="CR160" s="199">
        <f t="shared" si="146"/>
        <v>0</v>
      </c>
      <c r="CS160" s="199">
        <f t="shared" si="146"/>
        <v>0</v>
      </c>
      <c r="CT160" s="199"/>
      <c r="CU160" s="199">
        <f t="shared" si="146"/>
        <v>60</v>
      </c>
      <c r="CV160" s="199">
        <f t="shared" si="146"/>
        <v>60</v>
      </c>
      <c r="CW160" s="199"/>
      <c r="CX160" s="199">
        <f t="shared" si="146"/>
        <v>0</v>
      </c>
      <c r="CY160" s="199">
        <f t="shared" si="146"/>
        <v>0</v>
      </c>
      <c r="CZ160" s="199"/>
      <c r="DA160" s="199">
        <f t="shared" si="146"/>
        <v>0</v>
      </c>
      <c r="DB160" s="199">
        <f t="shared" si="146"/>
        <v>0</v>
      </c>
      <c r="DC160" s="199"/>
      <c r="DD160" s="199">
        <f t="shared" si="146"/>
        <v>0</v>
      </c>
      <c r="DE160" s="199">
        <f t="shared" si="146"/>
        <v>0</v>
      </c>
      <c r="DF160" s="199"/>
      <c r="DG160" s="199">
        <f t="shared" si="146"/>
        <v>0</v>
      </c>
      <c r="DH160" s="199">
        <f t="shared" si="146"/>
        <v>0</v>
      </c>
      <c r="DI160" s="199"/>
      <c r="DJ160" s="199">
        <f t="shared" si="146"/>
        <v>0</v>
      </c>
      <c r="DK160" s="199">
        <f t="shared" si="146"/>
        <v>0</v>
      </c>
      <c r="DL160" s="199"/>
      <c r="DM160" s="199">
        <f t="shared" si="146"/>
        <v>0</v>
      </c>
      <c r="DN160" s="199">
        <f t="shared" si="146"/>
        <v>0</v>
      </c>
      <c r="DO160" s="199"/>
      <c r="DP160" s="199">
        <f t="shared" si="146"/>
        <v>0</v>
      </c>
      <c r="DQ160" s="199">
        <f t="shared" si="146"/>
        <v>0</v>
      </c>
      <c r="DR160" s="199"/>
      <c r="DS160" s="199">
        <f t="shared" si="146"/>
        <v>0</v>
      </c>
      <c r="DT160" s="199">
        <f t="shared" si="146"/>
        <v>0</v>
      </c>
      <c r="DU160" s="199"/>
      <c r="DV160" s="199">
        <f t="shared" si="146"/>
        <v>0</v>
      </c>
      <c r="DW160" s="199">
        <f t="shared" si="146"/>
        <v>0</v>
      </c>
      <c r="DX160" s="199"/>
      <c r="DY160" s="199">
        <f t="shared" si="146"/>
        <v>0</v>
      </c>
      <c r="DZ160" s="199">
        <f t="shared" si="146"/>
        <v>0</v>
      </c>
      <c r="EA160" s="199"/>
      <c r="EB160" s="199">
        <f t="shared" ref="EB160:FG160" si="147">SUM(EB161:EB164)</f>
        <v>0</v>
      </c>
      <c r="EC160" s="199">
        <f t="shared" si="147"/>
        <v>0</v>
      </c>
      <c r="ED160" s="199"/>
      <c r="EE160" s="199">
        <f t="shared" si="147"/>
        <v>0</v>
      </c>
      <c r="EF160" s="199">
        <f t="shared" si="147"/>
        <v>0</v>
      </c>
      <c r="EG160" s="199"/>
      <c r="EH160" s="199">
        <f t="shared" si="147"/>
        <v>0</v>
      </c>
      <c r="EI160" s="199">
        <f t="shared" si="147"/>
        <v>0</v>
      </c>
      <c r="EJ160" s="199"/>
      <c r="EK160" s="199">
        <f t="shared" si="147"/>
        <v>0</v>
      </c>
      <c r="EL160" s="199">
        <f t="shared" si="147"/>
        <v>0</v>
      </c>
      <c r="EM160" s="199"/>
      <c r="EN160" s="199">
        <f t="shared" si="147"/>
        <v>0</v>
      </c>
      <c r="EO160" s="199">
        <f t="shared" si="147"/>
        <v>0</v>
      </c>
      <c r="EP160" s="199"/>
      <c r="EQ160" s="199">
        <f t="shared" si="147"/>
        <v>0</v>
      </c>
      <c r="ER160" s="199">
        <f t="shared" si="147"/>
        <v>0</v>
      </c>
      <c r="ES160" s="199"/>
      <c r="ET160" s="199">
        <f t="shared" si="147"/>
        <v>0</v>
      </c>
      <c r="EU160" s="199">
        <f t="shared" si="147"/>
        <v>0</v>
      </c>
      <c r="EV160" s="199"/>
      <c r="EW160" s="199">
        <f t="shared" si="147"/>
        <v>0</v>
      </c>
      <c r="EX160" s="199">
        <f t="shared" si="147"/>
        <v>0</v>
      </c>
      <c r="EY160" s="199"/>
      <c r="EZ160" s="199">
        <f t="shared" si="147"/>
        <v>0</v>
      </c>
      <c r="FA160" s="199">
        <f t="shared" si="147"/>
        <v>0</v>
      </c>
      <c r="FB160" s="199"/>
      <c r="FC160" s="199">
        <f t="shared" si="147"/>
        <v>0</v>
      </c>
      <c r="FD160" s="199">
        <f t="shared" si="147"/>
        <v>0</v>
      </c>
      <c r="FE160" s="199">
        <f t="shared" si="147"/>
        <v>0</v>
      </c>
      <c r="FF160" s="199">
        <f t="shared" si="147"/>
        <v>0</v>
      </c>
      <c r="FG160" s="199">
        <f t="shared" si="147"/>
        <v>0</v>
      </c>
      <c r="FH160" s="140"/>
      <c r="FI160" s="181">
        <f t="shared" si="107"/>
        <v>60</v>
      </c>
      <c r="FJ160" s="181">
        <f t="shared" si="144"/>
        <v>60</v>
      </c>
      <c r="FK160" s="140"/>
      <c r="FL160" s="217"/>
      <c r="FM160" s="217"/>
      <c r="FN160" s="217"/>
      <c r="FO160" s="217"/>
      <c r="FP160" s="217"/>
      <c r="FQ160" s="217"/>
      <c r="FR160" s="217"/>
      <c r="FS160" s="217"/>
      <c r="FT160" s="217"/>
      <c r="FU160" s="217"/>
      <c r="FV160" s="217"/>
      <c r="FW160" s="217"/>
      <c r="FX160" s="217"/>
      <c r="FY160" s="217"/>
      <c r="FZ160" s="217"/>
      <c r="GA160" s="217"/>
      <c r="GB160" s="217"/>
      <c r="GC160" s="217"/>
      <c r="GD160" s="217"/>
      <c r="GE160" s="217"/>
      <c r="GF160" s="217"/>
      <c r="GG160" s="217"/>
      <c r="GH160" s="217"/>
      <c r="GI160" s="217"/>
      <c r="GJ160" s="217"/>
      <c r="GK160" s="217"/>
      <c r="GL160" s="217"/>
      <c r="GM160" s="217"/>
      <c r="GN160" s="217"/>
      <c r="GO160" s="217"/>
      <c r="GP160" s="217"/>
      <c r="GQ160" s="217"/>
      <c r="GR160" s="217"/>
      <c r="GS160" s="217"/>
      <c r="GT160" s="217"/>
      <c r="GU160" s="217"/>
      <c r="GV160" s="217"/>
      <c r="GW160" s="217"/>
      <c r="GX160" s="217"/>
      <c r="GY160" s="217"/>
      <c r="GZ160" s="217"/>
      <c r="HA160" s="217"/>
      <c r="HB160" s="217"/>
      <c r="HC160" s="217"/>
      <c r="HD160" s="217"/>
      <c r="HE160" s="217"/>
      <c r="HF160" s="217"/>
      <c r="HG160" s="217"/>
      <c r="HH160" s="217"/>
      <c r="HI160" s="217"/>
      <c r="HJ160" s="217"/>
      <c r="HK160" s="217"/>
      <c r="HL160" s="217"/>
      <c r="HM160" s="217"/>
      <c r="HN160" s="217"/>
      <c r="HO160" s="217"/>
      <c r="HP160" s="217"/>
      <c r="HQ160" s="217"/>
      <c r="HR160" s="217"/>
      <c r="HS160" s="217"/>
      <c r="HT160" s="217"/>
      <c r="HU160" s="217"/>
      <c r="HV160" s="217"/>
      <c r="HW160" s="217"/>
      <c r="HX160" s="217"/>
      <c r="HY160" s="217"/>
      <c r="HZ160" s="217"/>
      <c r="IA160" s="217"/>
      <c r="IB160" s="217"/>
      <c r="IC160" s="217"/>
      <c r="ID160" s="217"/>
      <c r="IE160" s="217"/>
      <c r="IF160" s="217"/>
      <c r="IG160" s="217"/>
      <c r="IH160" s="217"/>
      <c r="II160" s="217"/>
      <c r="IJ160" s="217"/>
      <c r="IK160" s="217"/>
      <c r="IL160" s="217"/>
      <c r="IM160" s="217"/>
      <c r="IN160" s="217"/>
      <c r="IO160" s="217"/>
      <c r="IP160" s="217"/>
      <c r="IQ160" s="217"/>
      <c r="IR160" s="217"/>
      <c r="IS160" s="217"/>
      <c r="IT160" s="217"/>
      <c r="IU160" s="217"/>
      <c r="IV160" s="217"/>
      <c r="IW160" s="217"/>
      <c r="IX160" s="217"/>
      <c r="IY160" s="217"/>
      <c r="IZ160" s="217"/>
      <c r="JA160" s="217"/>
      <c r="JB160" s="217"/>
      <c r="JC160" s="217"/>
      <c r="JD160" s="217"/>
      <c r="JE160" s="217"/>
      <c r="JF160" s="217"/>
      <c r="JG160" s="217"/>
      <c r="JH160" s="217"/>
      <c r="JI160" s="217"/>
      <c r="JJ160" s="217"/>
      <c r="JK160" s="217"/>
      <c r="JL160" s="217"/>
      <c r="JM160" s="217"/>
      <c r="JN160" s="217"/>
      <c r="JO160" s="217"/>
      <c r="JP160" s="217"/>
      <c r="JQ160" s="217"/>
      <c r="JR160" s="217"/>
      <c r="JS160" s="217"/>
      <c r="JT160" s="217"/>
      <c r="JU160" s="217"/>
      <c r="JV160" s="217"/>
      <c r="JW160" s="217"/>
      <c r="JX160" s="217"/>
      <c r="JY160" s="217"/>
      <c r="JZ160" s="217"/>
      <c r="KA160" s="217"/>
      <c r="KB160" s="217"/>
      <c r="KC160" s="217"/>
      <c r="KD160" s="217"/>
      <c r="KE160" s="217"/>
      <c r="KF160" s="217"/>
      <c r="KG160" s="217"/>
      <c r="KH160" s="217"/>
      <c r="KI160" s="217"/>
      <c r="KJ160" s="217"/>
      <c r="KK160" s="217"/>
      <c r="KL160" s="217"/>
      <c r="KM160" s="217"/>
      <c r="KN160" s="217"/>
      <c r="KO160" s="217"/>
      <c r="KP160" s="217"/>
      <c r="KQ160" s="217"/>
      <c r="KR160" s="217"/>
      <c r="KS160" s="217"/>
      <c r="KT160" s="217"/>
      <c r="KU160" s="217"/>
    </row>
    <row r="161" spans="1:307" s="77" customFormat="1" ht="15.75" x14ac:dyDescent="0.25">
      <c r="A161" s="40" t="s">
        <v>200</v>
      </c>
      <c r="B161" s="41" t="s">
        <v>13</v>
      </c>
      <c r="C161" s="67"/>
      <c r="D161" s="67"/>
      <c r="E161" s="76"/>
      <c r="F161" s="67"/>
      <c r="G161" s="67"/>
      <c r="H161" s="76"/>
      <c r="I161" s="67"/>
      <c r="J161" s="67"/>
      <c r="K161" s="76"/>
      <c r="L161" s="67"/>
      <c r="M161" s="67"/>
      <c r="N161" s="76"/>
      <c r="O161" s="67"/>
      <c r="P161" s="67"/>
      <c r="Q161" s="76"/>
      <c r="R161" s="67"/>
      <c r="S161" s="67"/>
      <c r="T161" s="76"/>
      <c r="U161" s="67"/>
      <c r="V161" s="67"/>
      <c r="W161" s="76"/>
      <c r="X161" s="185"/>
      <c r="Y161" s="186"/>
      <c r="Z161" s="76"/>
      <c r="AA161" s="67"/>
      <c r="AB161" s="67"/>
      <c r="AC161" s="76"/>
      <c r="AD161" s="67"/>
      <c r="AE161" s="67"/>
      <c r="AF161" s="76"/>
      <c r="AG161" s="67"/>
      <c r="AH161" s="67"/>
      <c r="AI161" s="76"/>
      <c r="AJ161" s="67"/>
      <c r="AK161" s="67"/>
      <c r="AL161" s="76"/>
      <c r="AM161" s="67"/>
      <c r="AN161" s="67"/>
      <c r="AO161" s="76"/>
      <c r="AP161" s="67"/>
      <c r="AQ161" s="67"/>
      <c r="AR161" s="76"/>
      <c r="AS161" s="67"/>
      <c r="AT161" s="67"/>
      <c r="AU161" s="76"/>
      <c r="AV161" s="67"/>
      <c r="AW161" s="67"/>
      <c r="AX161" s="67"/>
      <c r="AY161" s="67"/>
      <c r="AZ161" s="67"/>
      <c r="BA161" s="76"/>
      <c r="BB161" s="67"/>
      <c r="BC161" s="67"/>
      <c r="BD161" s="76"/>
      <c r="BE161" s="67"/>
      <c r="BF161" s="67"/>
      <c r="BG161" s="76"/>
      <c r="BH161" s="67"/>
      <c r="BI161" s="67"/>
      <c r="BJ161" s="76"/>
      <c r="BK161" s="67"/>
      <c r="BL161" s="67"/>
      <c r="BM161" s="76"/>
      <c r="BN161" s="67"/>
      <c r="BO161" s="67"/>
      <c r="BP161" s="76"/>
      <c r="BQ161" s="186"/>
      <c r="BR161" s="186"/>
      <c r="BS161" s="76"/>
      <c r="BT161" s="67"/>
      <c r="BU161" s="67"/>
      <c r="BV161" s="76"/>
      <c r="BW161" s="67"/>
      <c r="BX161" s="67"/>
      <c r="BY161" s="76"/>
      <c r="BZ161" s="67"/>
      <c r="CA161" s="67"/>
      <c r="CB161" s="76"/>
      <c r="CC161" s="67"/>
      <c r="CD161" s="67"/>
      <c r="CE161" s="76"/>
      <c r="CF161" s="67"/>
      <c r="CG161" s="67"/>
      <c r="CH161" s="76"/>
      <c r="CI161" s="67"/>
      <c r="CJ161" s="67"/>
      <c r="CK161" s="76"/>
      <c r="CL161" s="67"/>
      <c r="CM161" s="67"/>
      <c r="CN161" s="76"/>
      <c r="CO161" s="67"/>
      <c r="CP161" s="67"/>
      <c r="CQ161" s="76"/>
      <c r="CR161" s="67"/>
      <c r="CS161" s="67"/>
      <c r="CT161" s="76"/>
      <c r="CU161" s="67">
        <v>30</v>
      </c>
      <c r="CV161" s="67">
        <v>30</v>
      </c>
      <c r="CW161" s="76"/>
      <c r="CX161" s="67"/>
      <c r="CY161" s="67"/>
      <c r="CZ161" s="76"/>
      <c r="DA161" s="67"/>
      <c r="DB161" s="67"/>
      <c r="DC161" s="76"/>
      <c r="DD161" s="67"/>
      <c r="DE161" s="67"/>
      <c r="DF161" s="76"/>
      <c r="DG161" s="67"/>
      <c r="DH161" s="67"/>
      <c r="DI161" s="76"/>
      <c r="DJ161" s="67"/>
      <c r="DK161" s="67"/>
      <c r="DL161" s="76"/>
      <c r="DM161" s="67"/>
      <c r="DN161" s="67"/>
      <c r="DO161" s="76"/>
      <c r="DP161" s="29"/>
      <c r="DQ161" s="29"/>
      <c r="DR161" s="29"/>
      <c r="DS161" s="67"/>
      <c r="DT161" s="67"/>
      <c r="DU161" s="76"/>
      <c r="DV161" s="67"/>
      <c r="DW161" s="67"/>
      <c r="DX161" s="76"/>
      <c r="DY161" s="67"/>
      <c r="DZ161" s="67"/>
      <c r="EA161" s="76"/>
      <c r="EB161" s="67"/>
      <c r="EC161" s="67"/>
      <c r="ED161" s="76"/>
      <c r="EE161" s="67"/>
      <c r="EF161" s="67"/>
      <c r="EG161" s="76"/>
      <c r="EH161" s="67"/>
      <c r="EI161" s="67"/>
      <c r="EJ161" s="76"/>
      <c r="EK161" s="67"/>
      <c r="EL161" s="67"/>
      <c r="EM161" s="76"/>
      <c r="EN161" s="67"/>
      <c r="EO161" s="67"/>
      <c r="EP161" s="76"/>
      <c r="EQ161" s="67"/>
      <c r="ER161" s="67"/>
      <c r="ES161" s="76"/>
      <c r="ET161" s="67"/>
      <c r="EU161" s="67"/>
      <c r="EV161" s="76"/>
      <c r="EW161" s="67"/>
      <c r="EX161" s="67"/>
      <c r="EY161" s="76"/>
      <c r="EZ161" s="67"/>
      <c r="FA161" s="67"/>
      <c r="FB161" s="76"/>
      <c r="FC161" s="67"/>
      <c r="FD161" s="67"/>
      <c r="FE161" s="76"/>
      <c r="FF161" s="67"/>
      <c r="FG161" s="67"/>
      <c r="FH161" s="76"/>
      <c r="FI161" s="184">
        <f t="shared" si="107"/>
        <v>30</v>
      </c>
      <c r="FJ161" s="184">
        <f t="shared" si="144"/>
        <v>30</v>
      </c>
      <c r="FK161" s="76"/>
      <c r="FL161" s="217"/>
      <c r="FM161" s="217"/>
      <c r="FN161" s="217"/>
      <c r="FO161" s="217"/>
      <c r="FP161" s="217"/>
      <c r="FQ161" s="217"/>
      <c r="FR161" s="217"/>
      <c r="FS161" s="217"/>
      <c r="FT161" s="217"/>
      <c r="FU161" s="217"/>
      <c r="FV161" s="217"/>
      <c r="FW161" s="217"/>
      <c r="FX161" s="217"/>
      <c r="FY161" s="217"/>
      <c r="FZ161" s="217"/>
      <c r="GA161" s="217"/>
      <c r="GB161" s="217"/>
      <c r="GC161" s="217"/>
      <c r="GD161" s="217"/>
      <c r="GE161" s="217"/>
      <c r="GF161" s="217"/>
      <c r="GG161" s="217"/>
      <c r="GH161" s="217"/>
      <c r="GI161" s="217"/>
      <c r="GJ161" s="217"/>
      <c r="GK161" s="217"/>
      <c r="GL161" s="217"/>
      <c r="GM161" s="217"/>
      <c r="GN161" s="217"/>
      <c r="GO161" s="217"/>
      <c r="GP161" s="217"/>
      <c r="GQ161" s="217"/>
      <c r="GR161" s="217"/>
      <c r="GS161" s="217"/>
      <c r="GT161" s="217"/>
      <c r="GU161" s="217"/>
      <c r="GV161" s="217"/>
      <c r="GW161" s="217"/>
      <c r="GX161" s="217"/>
      <c r="GY161" s="217"/>
      <c r="GZ161" s="217"/>
      <c r="HA161" s="217"/>
      <c r="HB161" s="217"/>
      <c r="HC161" s="217"/>
      <c r="HD161" s="217"/>
      <c r="HE161" s="217"/>
      <c r="HF161" s="217"/>
      <c r="HG161" s="217"/>
      <c r="HH161" s="217"/>
      <c r="HI161" s="217"/>
      <c r="HJ161" s="217"/>
      <c r="HK161" s="217"/>
      <c r="HL161" s="217"/>
      <c r="HM161" s="217"/>
      <c r="HN161" s="217"/>
      <c r="HO161" s="217"/>
      <c r="HP161" s="217"/>
      <c r="HQ161" s="217"/>
      <c r="HR161" s="217"/>
      <c r="HS161" s="217"/>
      <c r="HT161" s="217"/>
      <c r="HU161" s="217"/>
      <c r="HV161" s="217"/>
      <c r="HW161" s="217"/>
      <c r="HX161" s="217"/>
      <c r="HY161" s="217"/>
      <c r="HZ161" s="217"/>
      <c r="IA161" s="217"/>
      <c r="IB161" s="217"/>
      <c r="IC161" s="217"/>
      <c r="ID161" s="217"/>
      <c r="IE161" s="217"/>
      <c r="IF161" s="217"/>
      <c r="IG161" s="217"/>
      <c r="IH161" s="217"/>
      <c r="II161" s="217"/>
      <c r="IJ161" s="217"/>
      <c r="IK161" s="217"/>
      <c r="IL161" s="217"/>
      <c r="IM161" s="217"/>
      <c r="IN161" s="217"/>
      <c r="IO161" s="217"/>
      <c r="IP161" s="217"/>
      <c r="IQ161" s="217"/>
      <c r="IR161" s="217"/>
      <c r="IS161" s="217"/>
      <c r="IT161" s="217"/>
      <c r="IU161" s="217"/>
      <c r="IV161" s="217"/>
      <c r="IW161" s="217"/>
      <c r="IX161" s="217"/>
      <c r="IY161" s="217"/>
      <c r="IZ161" s="217"/>
      <c r="JA161" s="217"/>
      <c r="JB161" s="217"/>
      <c r="JC161" s="217"/>
      <c r="JD161" s="217"/>
      <c r="JE161" s="217"/>
      <c r="JF161" s="217"/>
      <c r="JG161" s="217"/>
      <c r="JH161" s="217"/>
      <c r="JI161" s="217"/>
      <c r="JJ161" s="217"/>
      <c r="JK161" s="217"/>
      <c r="JL161" s="217"/>
      <c r="JM161" s="217"/>
      <c r="JN161" s="217"/>
      <c r="JO161" s="217"/>
      <c r="JP161" s="217"/>
      <c r="JQ161" s="217"/>
      <c r="JR161" s="217"/>
      <c r="JS161" s="217"/>
      <c r="JT161" s="217"/>
      <c r="JU161" s="217"/>
      <c r="JV161" s="217"/>
      <c r="JW161" s="217"/>
      <c r="JX161" s="217"/>
      <c r="JY161" s="217"/>
      <c r="JZ161" s="217"/>
      <c r="KA161" s="217"/>
      <c r="KB161" s="217"/>
      <c r="KC161" s="217"/>
      <c r="KD161" s="217"/>
      <c r="KE161" s="217"/>
      <c r="KF161" s="217"/>
      <c r="KG161" s="217"/>
      <c r="KH161" s="217"/>
      <c r="KI161" s="217"/>
      <c r="KJ161" s="217"/>
      <c r="KK161" s="217"/>
      <c r="KL161" s="217"/>
      <c r="KM161" s="217"/>
      <c r="KN161" s="217"/>
      <c r="KO161" s="217"/>
      <c r="KP161" s="217"/>
      <c r="KQ161" s="217"/>
      <c r="KR161" s="217"/>
      <c r="KS161" s="217"/>
      <c r="KT161" s="217"/>
      <c r="KU161" s="217"/>
    </row>
    <row r="162" spans="1:307" s="77" customFormat="1" ht="15.75" x14ac:dyDescent="0.25">
      <c r="A162" s="40" t="s">
        <v>199</v>
      </c>
      <c r="B162" s="41" t="s">
        <v>13</v>
      </c>
      <c r="C162" s="67"/>
      <c r="D162" s="67"/>
      <c r="E162" s="76"/>
      <c r="F162" s="67"/>
      <c r="G162" s="67"/>
      <c r="H162" s="76"/>
      <c r="I162" s="67"/>
      <c r="J162" s="67"/>
      <c r="K162" s="76"/>
      <c r="L162" s="67"/>
      <c r="M162" s="67"/>
      <c r="N162" s="76"/>
      <c r="O162" s="67"/>
      <c r="P162" s="67"/>
      <c r="Q162" s="76"/>
      <c r="R162" s="67"/>
      <c r="S162" s="67"/>
      <c r="T162" s="76"/>
      <c r="U162" s="67"/>
      <c r="V162" s="67"/>
      <c r="W162" s="76"/>
      <c r="X162" s="185"/>
      <c r="Y162" s="186"/>
      <c r="Z162" s="76"/>
      <c r="AA162" s="67"/>
      <c r="AB162" s="67"/>
      <c r="AC162" s="76"/>
      <c r="AD162" s="67"/>
      <c r="AE162" s="67"/>
      <c r="AF162" s="76"/>
      <c r="AG162" s="67"/>
      <c r="AH162" s="67"/>
      <c r="AI162" s="76"/>
      <c r="AJ162" s="67"/>
      <c r="AK162" s="67"/>
      <c r="AL162" s="76"/>
      <c r="AM162" s="67"/>
      <c r="AN162" s="67"/>
      <c r="AO162" s="76"/>
      <c r="AP162" s="67"/>
      <c r="AQ162" s="67"/>
      <c r="AR162" s="76"/>
      <c r="AS162" s="67"/>
      <c r="AT162" s="67"/>
      <c r="AU162" s="76"/>
      <c r="AV162" s="67"/>
      <c r="AW162" s="67"/>
      <c r="AX162" s="67"/>
      <c r="AY162" s="67"/>
      <c r="AZ162" s="67"/>
      <c r="BA162" s="76"/>
      <c r="BB162" s="67"/>
      <c r="BC162" s="67"/>
      <c r="BD162" s="76"/>
      <c r="BE162" s="67"/>
      <c r="BF162" s="67"/>
      <c r="BG162" s="76"/>
      <c r="BH162" s="67"/>
      <c r="BI162" s="67"/>
      <c r="BJ162" s="76"/>
      <c r="BK162" s="67"/>
      <c r="BL162" s="67"/>
      <c r="BM162" s="76"/>
      <c r="BN162" s="67"/>
      <c r="BO162" s="67"/>
      <c r="BP162" s="76"/>
      <c r="BQ162" s="186"/>
      <c r="BR162" s="186"/>
      <c r="BS162" s="76"/>
      <c r="BT162" s="67"/>
      <c r="BU162" s="67"/>
      <c r="BV162" s="76"/>
      <c r="BW162" s="67"/>
      <c r="BX162" s="67"/>
      <c r="BY162" s="76"/>
      <c r="BZ162" s="67"/>
      <c r="CA162" s="67"/>
      <c r="CB162" s="76"/>
      <c r="CC162" s="67"/>
      <c r="CD162" s="67"/>
      <c r="CE162" s="76"/>
      <c r="CF162" s="67"/>
      <c r="CG162" s="67"/>
      <c r="CH162" s="76"/>
      <c r="CI162" s="67"/>
      <c r="CJ162" s="67"/>
      <c r="CK162" s="76"/>
      <c r="CL162" s="67"/>
      <c r="CM162" s="67"/>
      <c r="CN162" s="76"/>
      <c r="CO162" s="67"/>
      <c r="CP162" s="67"/>
      <c r="CQ162" s="76"/>
      <c r="CR162" s="67"/>
      <c r="CS162" s="67"/>
      <c r="CT162" s="76"/>
      <c r="CU162" s="67">
        <v>30</v>
      </c>
      <c r="CV162" s="67">
        <v>30</v>
      </c>
      <c r="CW162" s="76"/>
      <c r="CX162" s="67"/>
      <c r="CY162" s="67"/>
      <c r="CZ162" s="76"/>
      <c r="DA162" s="67"/>
      <c r="DB162" s="67"/>
      <c r="DC162" s="76"/>
      <c r="DD162" s="67"/>
      <c r="DE162" s="67"/>
      <c r="DF162" s="76"/>
      <c r="DG162" s="67"/>
      <c r="DH162" s="67"/>
      <c r="DI162" s="76"/>
      <c r="DJ162" s="67"/>
      <c r="DK162" s="67"/>
      <c r="DL162" s="76"/>
      <c r="DM162" s="67"/>
      <c r="DN162" s="67"/>
      <c r="DO162" s="76"/>
      <c r="DP162" s="29"/>
      <c r="DQ162" s="29"/>
      <c r="DR162" s="29"/>
      <c r="DS162" s="67"/>
      <c r="DT162" s="67"/>
      <c r="DU162" s="76"/>
      <c r="DV162" s="67"/>
      <c r="DW162" s="67"/>
      <c r="DX162" s="76"/>
      <c r="DY162" s="67"/>
      <c r="DZ162" s="67"/>
      <c r="EA162" s="76"/>
      <c r="EB162" s="67"/>
      <c r="EC162" s="67"/>
      <c r="ED162" s="76"/>
      <c r="EE162" s="67"/>
      <c r="EF162" s="67"/>
      <c r="EG162" s="76"/>
      <c r="EH162" s="67"/>
      <c r="EI162" s="67"/>
      <c r="EJ162" s="76"/>
      <c r="EK162" s="67"/>
      <c r="EL162" s="67"/>
      <c r="EM162" s="76"/>
      <c r="EN162" s="67"/>
      <c r="EO162" s="67"/>
      <c r="EP162" s="76"/>
      <c r="EQ162" s="67"/>
      <c r="ER162" s="67"/>
      <c r="ES162" s="76"/>
      <c r="ET162" s="67"/>
      <c r="EU162" s="67"/>
      <c r="EV162" s="76"/>
      <c r="EW162" s="67"/>
      <c r="EX162" s="67"/>
      <c r="EY162" s="76"/>
      <c r="EZ162" s="67"/>
      <c r="FA162" s="67"/>
      <c r="FB162" s="76"/>
      <c r="FC162" s="67"/>
      <c r="FD162" s="67"/>
      <c r="FE162" s="76"/>
      <c r="FF162" s="67"/>
      <c r="FG162" s="67"/>
      <c r="FH162" s="76"/>
      <c r="FI162" s="184">
        <f t="shared" si="107"/>
        <v>30</v>
      </c>
      <c r="FJ162" s="184">
        <f t="shared" si="144"/>
        <v>30</v>
      </c>
      <c r="FK162" s="76"/>
      <c r="FL162" s="217"/>
      <c r="FM162" s="217"/>
      <c r="FN162" s="217"/>
      <c r="FO162" s="217"/>
      <c r="FP162" s="217"/>
      <c r="FQ162" s="217"/>
      <c r="FR162" s="217"/>
      <c r="FS162" s="217"/>
      <c r="FT162" s="217"/>
      <c r="FU162" s="217"/>
      <c r="FV162" s="217"/>
      <c r="FW162" s="217"/>
      <c r="FX162" s="217"/>
      <c r="FY162" s="217"/>
      <c r="FZ162" s="217"/>
      <c r="GA162" s="217"/>
      <c r="GB162" s="217"/>
      <c r="GC162" s="217"/>
      <c r="GD162" s="217"/>
      <c r="GE162" s="217"/>
      <c r="GF162" s="217"/>
      <c r="GG162" s="217"/>
      <c r="GH162" s="217"/>
      <c r="GI162" s="217"/>
      <c r="GJ162" s="217"/>
      <c r="GK162" s="217"/>
      <c r="GL162" s="217"/>
      <c r="GM162" s="217"/>
      <c r="GN162" s="217"/>
      <c r="GO162" s="217"/>
      <c r="GP162" s="217"/>
      <c r="GQ162" s="217"/>
      <c r="GR162" s="217"/>
      <c r="GS162" s="217"/>
      <c r="GT162" s="217"/>
      <c r="GU162" s="217"/>
      <c r="GV162" s="217"/>
      <c r="GW162" s="217"/>
      <c r="GX162" s="217"/>
      <c r="GY162" s="217"/>
      <c r="GZ162" s="217"/>
      <c r="HA162" s="217"/>
      <c r="HB162" s="217"/>
      <c r="HC162" s="217"/>
      <c r="HD162" s="217"/>
      <c r="HE162" s="217"/>
      <c r="HF162" s="217"/>
      <c r="HG162" s="217"/>
      <c r="HH162" s="217"/>
      <c r="HI162" s="217"/>
      <c r="HJ162" s="217"/>
      <c r="HK162" s="217"/>
      <c r="HL162" s="217"/>
      <c r="HM162" s="217"/>
      <c r="HN162" s="217"/>
      <c r="HO162" s="217"/>
      <c r="HP162" s="217"/>
      <c r="HQ162" s="217"/>
      <c r="HR162" s="217"/>
      <c r="HS162" s="217"/>
      <c r="HT162" s="217"/>
      <c r="HU162" s="217"/>
      <c r="HV162" s="217"/>
      <c r="HW162" s="217"/>
      <c r="HX162" s="217"/>
      <c r="HY162" s="217"/>
      <c r="HZ162" s="217"/>
      <c r="IA162" s="217"/>
      <c r="IB162" s="217"/>
      <c r="IC162" s="217"/>
      <c r="ID162" s="217"/>
      <c r="IE162" s="217"/>
      <c r="IF162" s="217"/>
      <c r="IG162" s="217"/>
      <c r="IH162" s="217"/>
      <c r="II162" s="217"/>
      <c r="IJ162" s="217"/>
      <c r="IK162" s="217"/>
      <c r="IL162" s="217"/>
      <c r="IM162" s="217"/>
      <c r="IN162" s="217"/>
      <c r="IO162" s="217"/>
      <c r="IP162" s="217"/>
      <c r="IQ162" s="217"/>
      <c r="IR162" s="217"/>
      <c r="IS162" s="217"/>
      <c r="IT162" s="217"/>
      <c r="IU162" s="217"/>
      <c r="IV162" s="217"/>
      <c r="IW162" s="217"/>
      <c r="IX162" s="217"/>
      <c r="IY162" s="217"/>
      <c r="IZ162" s="217"/>
      <c r="JA162" s="217"/>
      <c r="JB162" s="217"/>
      <c r="JC162" s="217"/>
      <c r="JD162" s="217"/>
      <c r="JE162" s="217"/>
      <c r="JF162" s="217"/>
      <c r="JG162" s="217"/>
      <c r="JH162" s="217"/>
      <c r="JI162" s="217"/>
      <c r="JJ162" s="217"/>
      <c r="JK162" s="217"/>
      <c r="JL162" s="217"/>
      <c r="JM162" s="217"/>
      <c r="JN162" s="217"/>
      <c r="JO162" s="217"/>
      <c r="JP162" s="217"/>
      <c r="JQ162" s="217"/>
      <c r="JR162" s="217"/>
      <c r="JS162" s="217"/>
      <c r="JT162" s="217"/>
      <c r="JU162" s="217"/>
      <c r="JV162" s="217"/>
      <c r="JW162" s="217"/>
      <c r="JX162" s="217"/>
      <c r="JY162" s="217"/>
      <c r="JZ162" s="217"/>
      <c r="KA162" s="217"/>
      <c r="KB162" s="217"/>
      <c r="KC162" s="217"/>
      <c r="KD162" s="217"/>
      <c r="KE162" s="217"/>
      <c r="KF162" s="217"/>
      <c r="KG162" s="217"/>
      <c r="KH162" s="217"/>
      <c r="KI162" s="217"/>
      <c r="KJ162" s="217"/>
      <c r="KK162" s="217"/>
      <c r="KL162" s="217"/>
      <c r="KM162" s="217"/>
      <c r="KN162" s="217"/>
      <c r="KO162" s="217"/>
      <c r="KP162" s="217"/>
      <c r="KQ162" s="217"/>
      <c r="KR162" s="217"/>
      <c r="KS162" s="217"/>
      <c r="KT162" s="217"/>
      <c r="KU162" s="217"/>
    </row>
    <row r="163" spans="1:307" s="77" customFormat="1" ht="15.75" x14ac:dyDescent="0.25">
      <c r="A163" s="40" t="s">
        <v>63</v>
      </c>
      <c r="B163" s="41" t="s">
        <v>13</v>
      </c>
      <c r="C163" s="67"/>
      <c r="D163" s="67"/>
      <c r="E163" s="76"/>
      <c r="F163" s="67"/>
      <c r="G163" s="67"/>
      <c r="H163" s="76"/>
      <c r="I163" s="67"/>
      <c r="J163" s="67"/>
      <c r="K163" s="76"/>
      <c r="L163" s="67"/>
      <c r="M163" s="67"/>
      <c r="N163" s="76"/>
      <c r="O163" s="67"/>
      <c r="P163" s="67"/>
      <c r="Q163" s="76"/>
      <c r="R163" s="67"/>
      <c r="S163" s="67"/>
      <c r="T163" s="76"/>
      <c r="U163" s="67"/>
      <c r="V163" s="67"/>
      <c r="W163" s="76"/>
      <c r="X163" s="185"/>
      <c r="Y163" s="186"/>
      <c r="Z163" s="76"/>
      <c r="AA163" s="67"/>
      <c r="AB163" s="67"/>
      <c r="AC163" s="76"/>
      <c r="AD163" s="67"/>
      <c r="AE163" s="67"/>
      <c r="AF163" s="76"/>
      <c r="AG163" s="67"/>
      <c r="AH163" s="67"/>
      <c r="AI163" s="76"/>
      <c r="AJ163" s="67"/>
      <c r="AK163" s="67"/>
      <c r="AL163" s="76"/>
      <c r="AM163" s="67"/>
      <c r="AN163" s="67"/>
      <c r="AO163" s="76"/>
      <c r="AP163" s="67"/>
      <c r="AQ163" s="67"/>
      <c r="AR163" s="76"/>
      <c r="AS163" s="67"/>
      <c r="AT163" s="67"/>
      <c r="AU163" s="76"/>
      <c r="AV163" s="67"/>
      <c r="AW163" s="67"/>
      <c r="AX163" s="67"/>
      <c r="AY163" s="67"/>
      <c r="AZ163" s="67"/>
      <c r="BA163" s="76"/>
      <c r="BB163" s="67"/>
      <c r="BC163" s="67"/>
      <c r="BD163" s="76"/>
      <c r="BE163" s="67"/>
      <c r="BF163" s="67"/>
      <c r="BG163" s="76"/>
      <c r="BH163" s="67"/>
      <c r="BI163" s="67"/>
      <c r="BJ163" s="76"/>
      <c r="BK163" s="67"/>
      <c r="BL163" s="67"/>
      <c r="BM163" s="76"/>
      <c r="BN163" s="67"/>
      <c r="BO163" s="67"/>
      <c r="BP163" s="76"/>
      <c r="BQ163" s="186"/>
      <c r="BR163" s="186"/>
      <c r="BS163" s="76"/>
      <c r="BT163" s="67"/>
      <c r="BU163" s="67"/>
      <c r="BV163" s="76"/>
      <c r="BW163" s="67"/>
      <c r="BX163" s="67"/>
      <c r="BY163" s="76"/>
      <c r="BZ163" s="67"/>
      <c r="CA163" s="67"/>
      <c r="CB163" s="76"/>
      <c r="CC163" s="67"/>
      <c r="CD163" s="67"/>
      <c r="CE163" s="76"/>
      <c r="CF163" s="67"/>
      <c r="CG163" s="67"/>
      <c r="CH163" s="76"/>
      <c r="CI163" s="67"/>
      <c r="CJ163" s="67"/>
      <c r="CK163" s="76"/>
      <c r="CL163" s="67"/>
      <c r="CM163" s="67"/>
      <c r="CN163" s="76"/>
      <c r="CO163" s="67"/>
      <c r="CP163" s="67"/>
      <c r="CQ163" s="76"/>
      <c r="CR163" s="67"/>
      <c r="CS163" s="67"/>
      <c r="CT163" s="76"/>
      <c r="CU163" s="67"/>
      <c r="CV163" s="67"/>
      <c r="CW163" s="76"/>
      <c r="CX163" s="67"/>
      <c r="CY163" s="67"/>
      <c r="CZ163" s="76"/>
      <c r="DA163" s="67"/>
      <c r="DB163" s="67"/>
      <c r="DC163" s="76"/>
      <c r="DD163" s="67"/>
      <c r="DE163" s="67"/>
      <c r="DF163" s="76"/>
      <c r="DG163" s="67"/>
      <c r="DH163" s="67"/>
      <c r="DI163" s="76"/>
      <c r="DJ163" s="67"/>
      <c r="DK163" s="67"/>
      <c r="DL163" s="76"/>
      <c r="DM163" s="67"/>
      <c r="DN163" s="67"/>
      <c r="DO163" s="76"/>
      <c r="DP163" s="67"/>
      <c r="DQ163" s="67"/>
      <c r="DR163" s="29"/>
      <c r="DS163" s="67"/>
      <c r="DT163" s="67"/>
      <c r="DU163" s="76"/>
      <c r="DV163" s="67"/>
      <c r="DW163" s="67"/>
      <c r="DX163" s="76"/>
      <c r="DY163" s="67"/>
      <c r="DZ163" s="67"/>
      <c r="EA163" s="76"/>
      <c r="EB163" s="67"/>
      <c r="EC163" s="67"/>
      <c r="ED163" s="76"/>
      <c r="EE163" s="67"/>
      <c r="EF163" s="67"/>
      <c r="EG163" s="76"/>
      <c r="EH163" s="67"/>
      <c r="EI163" s="67"/>
      <c r="EJ163" s="76"/>
      <c r="EK163" s="67"/>
      <c r="EL163" s="67"/>
      <c r="EM163" s="76"/>
      <c r="EN163" s="67"/>
      <c r="EO163" s="67"/>
      <c r="EP163" s="76"/>
      <c r="EQ163" s="67"/>
      <c r="ER163" s="67"/>
      <c r="ES163" s="76"/>
      <c r="ET163" s="67"/>
      <c r="EU163" s="67"/>
      <c r="EV163" s="76"/>
      <c r="EW163" s="67"/>
      <c r="EX163" s="67"/>
      <c r="EY163" s="76"/>
      <c r="EZ163" s="67"/>
      <c r="FA163" s="67"/>
      <c r="FB163" s="76"/>
      <c r="FC163" s="67"/>
      <c r="FD163" s="67"/>
      <c r="FE163" s="76"/>
      <c r="FF163" s="67"/>
      <c r="FG163" s="67"/>
      <c r="FH163" s="76"/>
      <c r="FI163" s="184">
        <f t="shared" ref="FI163:FI174" si="148">FF163+FC163+EZ163+EW163+ET163+EQ163+EN163+EK163+EH163+EE163+EB163+DY163+DV163+DS163+DP163+DM163+DJ163+DG163+DD163+DA163+CX163+CU163+CR163+CO163+CL163+CI163+CF163+CC163+BZ163+BW163+BT163+BQ163+BN163+BK163+BH163+BE163+BB163+AY163+AV163+AS163+AP163+AM163+AJ163+AG163+AD163+AA163+X163+U163+R163+O163+L163+I163+F163+C163</f>
        <v>0</v>
      </c>
      <c r="FJ163" s="184">
        <f t="shared" si="144"/>
        <v>0</v>
      </c>
      <c r="FK163" s="76"/>
      <c r="FL163" s="217"/>
      <c r="FM163" s="217"/>
      <c r="FN163" s="217"/>
      <c r="FO163" s="217"/>
      <c r="FP163" s="217"/>
      <c r="FQ163" s="217"/>
      <c r="FR163" s="217"/>
      <c r="FS163" s="217"/>
      <c r="FT163" s="217"/>
      <c r="FU163" s="217"/>
      <c r="FV163" s="217"/>
      <c r="FW163" s="217"/>
      <c r="FX163" s="217"/>
      <c r="FY163" s="217"/>
      <c r="FZ163" s="217"/>
      <c r="GA163" s="217"/>
      <c r="GB163" s="217"/>
      <c r="GC163" s="217"/>
      <c r="GD163" s="217"/>
      <c r="GE163" s="217"/>
      <c r="GF163" s="217"/>
      <c r="GG163" s="217"/>
      <c r="GH163" s="217"/>
      <c r="GI163" s="217"/>
      <c r="GJ163" s="217"/>
      <c r="GK163" s="217"/>
      <c r="GL163" s="217"/>
      <c r="GM163" s="217"/>
      <c r="GN163" s="217"/>
      <c r="GO163" s="217"/>
      <c r="GP163" s="217"/>
      <c r="GQ163" s="217"/>
      <c r="GR163" s="217"/>
      <c r="GS163" s="217"/>
      <c r="GT163" s="217"/>
      <c r="GU163" s="217"/>
      <c r="GV163" s="217"/>
      <c r="GW163" s="217"/>
      <c r="GX163" s="217"/>
      <c r="GY163" s="217"/>
      <c r="GZ163" s="217"/>
      <c r="HA163" s="217"/>
      <c r="HB163" s="217"/>
      <c r="HC163" s="217"/>
      <c r="HD163" s="217"/>
      <c r="HE163" s="217"/>
      <c r="HF163" s="217"/>
      <c r="HG163" s="217"/>
      <c r="HH163" s="217"/>
      <c r="HI163" s="217"/>
      <c r="HJ163" s="217"/>
      <c r="HK163" s="217"/>
      <c r="HL163" s="217"/>
      <c r="HM163" s="217"/>
      <c r="HN163" s="217"/>
      <c r="HO163" s="217"/>
      <c r="HP163" s="217"/>
      <c r="HQ163" s="217"/>
      <c r="HR163" s="217"/>
      <c r="HS163" s="217"/>
      <c r="HT163" s="217"/>
      <c r="HU163" s="217"/>
      <c r="HV163" s="217"/>
      <c r="HW163" s="217"/>
      <c r="HX163" s="217"/>
      <c r="HY163" s="217"/>
      <c r="HZ163" s="217"/>
      <c r="IA163" s="217"/>
      <c r="IB163" s="217"/>
      <c r="IC163" s="217"/>
      <c r="ID163" s="217"/>
      <c r="IE163" s="217"/>
      <c r="IF163" s="217"/>
      <c r="IG163" s="217"/>
      <c r="IH163" s="217"/>
      <c r="II163" s="217"/>
      <c r="IJ163" s="217"/>
      <c r="IK163" s="217"/>
      <c r="IL163" s="217"/>
      <c r="IM163" s="217"/>
      <c r="IN163" s="217"/>
      <c r="IO163" s="217"/>
      <c r="IP163" s="217"/>
      <c r="IQ163" s="217"/>
      <c r="IR163" s="217"/>
      <c r="IS163" s="217"/>
      <c r="IT163" s="217"/>
      <c r="IU163" s="217"/>
      <c r="IV163" s="217"/>
      <c r="IW163" s="217"/>
      <c r="IX163" s="217"/>
      <c r="IY163" s="217"/>
      <c r="IZ163" s="217"/>
      <c r="JA163" s="217"/>
      <c r="JB163" s="217"/>
      <c r="JC163" s="217"/>
      <c r="JD163" s="217"/>
      <c r="JE163" s="217"/>
      <c r="JF163" s="217"/>
      <c r="JG163" s="217"/>
      <c r="JH163" s="217"/>
      <c r="JI163" s="217"/>
      <c r="JJ163" s="217"/>
      <c r="JK163" s="217"/>
      <c r="JL163" s="217"/>
      <c r="JM163" s="217"/>
      <c r="JN163" s="217"/>
      <c r="JO163" s="217"/>
      <c r="JP163" s="217"/>
      <c r="JQ163" s="217"/>
      <c r="JR163" s="217"/>
      <c r="JS163" s="217"/>
      <c r="JT163" s="217"/>
      <c r="JU163" s="217"/>
      <c r="JV163" s="217"/>
      <c r="JW163" s="217"/>
      <c r="JX163" s="217"/>
      <c r="JY163" s="217"/>
      <c r="JZ163" s="217"/>
      <c r="KA163" s="217"/>
      <c r="KB163" s="217"/>
      <c r="KC163" s="217"/>
      <c r="KD163" s="217"/>
      <c r="KE163" s="217"/>
      <c r="KF163" s="217"/>
      <c r="KG163" s="217"/>
      <c r="KH163" s="217"/>
      <c r="KI163" s="217"/>
      <c r="KJ163" s="217"/>
      <c r="KK163" s="217"/>
      <c r="KL163" s="217"/>
      <c r="KM163" s="217"/>
      <c r="KN163" s="217"/>
      <c r="KO163" s="217"/>
      <c r="KP163" s="217"/>
      <c r="KQ163" s="217"/>
      <c r="KR163" s="217"/>
      <c r="KS163" s="217"/>
      <c r="KT163" s="217"/>
      <c r="KU163" s="217"/>
    </row>
    <row r="164" spans="1:307" s="77" customFormat="1" ht="15.75" x14ac:dyDescent="0.25">
      <c r="A164" s="40" t="s">
        <v>78</v>
      </c>
      <c r="B164" s="41" t="s">
        <v>13</v>
      </c>
      <c r="C164" s="67"/>
      <c r="D164" s="67"/>
      <c r="E164" s="76"/>
      <c r="F164" s="67"/>
      <c r="G164" s="67"/>
      <c r="H164" s="76"/>
      <c r="I164" s="67"/>
      <c r="J164" s="67"/>
      <c r="K164" s="76"/>
      <c r="L164" s="67"/>
      <c r="M164" s="67"/>
      <c r="N164" s="76"/>
      <c r="O164" s="67"/>
      <c r="P164" s="67"/>
      <c r="Q164" s="76"/>
      <c r="R164" s="67"/>
      <c r="S164" s="67"/>
      <c r="T164" s="76"/>
      <c r="U164" s="67"/>
      <c r="V164" s="67"/>
      <c r="W164" s="76"/>
      <c r="X164" s="185"/>
      <c r="Y164" s="186"/>
      <c r="Z164" s="76"/>
      <c r="AA164" s="67"/>
      <c r="AB164" s="67"/>
      <c r="AC164" s="76"/>
      <c r="AD164" s="67"/>
      <c r="AE164" s="67"/>
      <c r="AF164" s="76"/>
      <c r="AG164" s="67"/>
      <c r="AH164" s="67"/>
      <c r="AI164" s="76"/>
      <c r="AJ164" s="67"/>
      <c r="AK164" s="67"/>
      <c r="AL164" s="76"/>
      <c r="AM164" s="67"/>
      <c r="AN164" s="67"/>
      <c r="AO164" s="76"/>
      <c r="AP164" s="67"/>
      <c r="AQ164" s="67"/>
      <c r="AR164" s="76"/>
      <c r="AS164" s="67"/>
      <c r="AT164" s="67"/>
      <c r="AU164" s="76"/>
      <c r="AV164" s="67"/>
      <c r="AW164" s="67"/>
      <c r="AX164" s="66"/>
      <c r="AY164" s="67"/>
      <c r="AZ164" s="67"/>
      <c r="BA164" s="76"/>
      <c r="BB164" s="67"/>
      <c r="BC164" s="67"/>
      <c r="BD164" s="76"/>
      <c r="BE164" s="67"/>
      <c r="BF164" s="67"/>
      <c r="BG164" s="76"/>
      <c r="BH164" s="67"/>
      <c r="BI164" s="67"/>
      <c r="BJ164" s="76"/>
      <c r="BK164" s="67"/>
      <c r="BL164" s="67"/>
      <c r="BM164" s="76"/>
      <c r="BN164" s="67"/>
      <c r="BO164" s="67"/>
      <c r="BP164" s="76"/>
      <c r="BQ164" s="186"/>
      <c r="BR164" s="186"/>
      <c r="BS164" s="76"/>
      <c r="BT164" s="67"/>
      <c r="BU164" s="67"/>
      <c r="BV164" s="76"/>
      <c r="BW164" s="67"/>
      <c r="BX164" s="67"/>
      <c r="BY164" s="76"/>
      <c r="BZ164" s="67"/>
      <c r="CA164" s="67"/>
      <c r="CB164" s="76"/>
      <c r="CC164" s="67"/>
      <c r="CD164" s="67"/>
      <c r="CE164" s="76"/>
      <c r="CF164" s="67"/>
      <c r="CG164" s="67"/>
      <c r="CH164" s="76"/>
      <c r="CI164" s="67"/>
      <c r="CJ164" s="67"/>
      <c r="CK164" s="76"/>
      <c r="CL164" s="67"/>
      <c r="CM164" s="67"/>
      <c r="CN164" s="76"/>
      <c r="CO164" s="67"/>
      <c r="CP164" s="67"/>
      <c r="CQ164" s="76"/>
      <c r="CR164" s="67"/>
      <c r="CS164" s="67"/>
      <c r="CT164" s="76"/>
      <c r="CU164" s="67"/>
      <c r="CV164" s="67"/>
      <c r="CW164" s="76"/>
      <c r="CX164" s="67"/>
      <c r="CY164" s="67"/>
      <c r="CZ164" s="76"/>
      <c r="DA164" s="67"/>
      <c r="DB164" s="67"/>
      <c r="DC164" s="76"/>
      <c r="DD164" s="67"/>
      <c r="DE164" s="67"/>
      <c r="DF164" s="76"/>
      <c r="DG164" s="67"/>
      <c r="DH164" s="67"/>
      <c r="DI164" s="76"/>
      <c r="DJ164" s="67"/>
      <c r="DK164" s="67"/>
      <c r="DL164" s="76"/>
      <c r="DM164" s="67"/>
      <c r="DN164" s="67"/>
      <c r="DO164" s="76"/>
      <c r="DP164" s="67"/>
      <c r="DQ164" s="67"/>
      <c r="DR164" s="29"/>
      <c r="DS164" s="67"/>
      <c r="DT164" s="67"/>
      <c r="DU164" s="76"/>
      <c r="DV164" s="67"/>
      <c r="DW164" s="67"/>
      <c r="DX164" s="76"/>
      <c r="DY164" s="67"/>
      <c r="DZ164" s="67"/>
      <c r="EA164" s="76"/>
      <c r="EB164" s="67"/>
      <c r="EC164" s="67"/>
      <c r="ED164" s="76"/>
      <c r="EE164" s="67"/>
      <c r="EF164" s="67"/>
      <c r="EG164" s="76"/>
      <c r="EH164" s="67"/>
      <c r="EI164" s="67"/>
      <c r="EJ164" s="76"/>
      <c r="EK164" s="67"/>
      <c r="EL164" s="67"/>
      <c r="EM164" s="76"/>
      <c r="EN164" s="67"/>
      <c r="EO164" s="67"/>
      <c r="EP164" s="76"/>
      <c r="EQ164" s="67"/>
      <c r="ER164" s="67"/>
      <c r="ES164" s="76"/>
      <c r="ET164" s="67"/>
      <c r="EU164" s="67"/>
      <c r="EV164" s="76"/>
      <c r="EW164" s="67"/>
      <c r="EX164" s="67"/>
      <c r="EY164" s="76"/>
      <c r="EZ164" s="67"/>
      <c r="FA164" s="67"/>
      <c r="FB164" s="76"/>
      <c r="FC164" s="67"/>
      <c r="FD164" s="67"/>
      <c r="FE164" s="76"/>
      <c r="FF164" s="67"/>
      <c r="FG164" s="67"/>
      <c r="FH164" s="76"/>
      <c r="FI164" s="184">
        <f t="shared" si="148"/>
        <v>0</v>
      </c>
      <c r="FJ164" s="184">
        <f t="shared" si="144"/>
        <v>0</v>
      </c>
      <c r="FK164" s="76"/>
      <c r="FL164" s="217"/>
      <c r="FM164" s="217"/>
      <c r="FN164" s="217"/>
      <c r="FO164" s="217"/>
      <c r="FP164" s="217"/>
      <c r="FQ164" s="217"/>
      <c r="FR164" s="217"/>
      <c r="FS164" s="217"/>
      <c r="FT164" s="217"/>
      <c r="FU164" s="217"/>
      <c r="FV164" s="217"/>
      <c r="FW164" s="217"/>
      <c r="FX164" s="217"/>
      <c r="FY164" s="217"/>
      <c r="FZ164" s="217"/>
      <c r="GA164" s="217"/>
      <c r="GB164" s="217"/>
      <c r="GC164" s="217"/>
      <c r="GD164" s="217"/>
      <c r="GE164" s="217"/>
      <c r="GF164" s="217"/>
      <c r="GG164" s="217"/>
      <c r="GH164" s="217"/>
      <c r="GI164" s="217"/>
      <c r="GJ164" s="217"/>
      <c r="GK164" s="217"/>
      <c r="GL164" s="217"/>
      <c r="GM164" s="217"/>
      <c r="GN164" s="217"/>
      <c r="GO164" s="217"/>
      <c r="GP164" s="217"/>
      <c r="GQ164" s="217"/>
      <c r="GR164" s="217"/>
      <c r="GS164" s="217"/>
      <c r="GT164" s="217"/>
      <c r="GU164" s="217"/>
      <c r="GV164" s="217"/>
      <c r="GW164" s="217"/>
      <c r="GX164" s="217"/>
      <c r="GY164" s="217"/>
      <c r="GZ164" s="217"/>
      <c r="HA164" s="217"/>
      <c r="HB164" s="217"/>
      <c r="HC164" s="217"/>
      <c r="HD164" s="217"/>
      <c r="HE164" s="217"/>
      <c r="HF164" s="217"/>
      <c r="HG164" s="217"/>
      <c r="HH164" s="217"/>
      <c r="HI164" s="217"/>
      <c r="HJ164" s="217"/>
      <c r="HK164" s="217"/>
      <c r="HL164" s="217"/>
      <c r="HM164" s="217"/>
      <c r="HN164" s="217"/>
      <c r="HO164" s="217"/>
      <c r="HP164" s="217"/>
      <c r="HQ164" s="217"/>
      <c r="HR164" s="217"/>
      <c r="HS164" s="217"/>
      <c r="HT164" s="217"/>
      <c r="HU164" s="217"/>
      <c r="HV164" s="217"/>
      <c r="HW164" s="217"/>
      <c r="HX164" s="217"/>
      <c r="HY164" s="217"/>
      <c r="HZ164" s="217"/>
      <c r="IA164" s="217"/>
      <c r="IB164" s="217"/>
      <c r="IC164" s="217"/>
      <c r="ID164" s="217"/>
      <c r="IE164" s="217"/>
      <c r="IF164" s="217"/>
      <c r="IG164" s="217"/>
      <c r="IH164" s="217"/>
      <c r="II164" s="217"/>
      <c r="IJ164" s="217"/>
      <c r="IK164" s="217"/>
      <c r="IL164" s="217"/>
      <c r="IM164" s="217"/>
      <c r="IN164" s="217"/>
      <c r="IO164" s="217"/>
      <c r="IP164" s="217"/>
      <c r="IQ164" s="217"/>
      <c r="IR164" s="217"/>
      <c r="IS164" s="217"/>
      <c r="IT164" s="217"/>
      <c r="IU164" s="217"/>
      <c r="IV164" s="217"/>
      <c r="IW164" s="217"/>
      <c r="IX164" s="217"/>
      <c r="IY164" s="217"/>
      <c r="IZ164" s="217"/>
      <c r="JA164" s="217"/>
      <c r="JB164" s="217"/>
      <c r="JC164" s="217"/>
      <c r="JD164" s="217"/>
      <c r="JE164" s="217"/>
      <c r="JF164" s="217"/>
      <c r="JG164" s="217"/>
      <c r="JH164" s="217"/>
      <c r="JI164" s="217"/>
      <c r="JJ164" s="217"/>
      <c r="JK164" s="217"/>
      <c r="JL164" s="217"/>
      <c r="JM164" s="217"/>
      <c r="JN164" s="217"/>
      <c r="JO164" s="217"/>
      <c r="JP164" s="217"/>
      <c r="JQ164" s="217"/>
      <c r="JR164" s="217"/>
      <c r="JS164" s="217"/>
      <c r="JT164" s="217"/>
      <c r="JU164" s="217"/>
      <c r="JV164" s="217"/>
      <c r="JW164" s="217"/>
      <c r="JX164" s="217"/>
      <c r="JY164" s="217"/>
      <c r="JZ164" s="217"/>
      <c r="KA164" s="217"/>
      <c r="KB164" s="217"/>
      <c r="KC164" s="217"/>
      <c r="KD164" s="217"/>
      <c r="KE164" s="217"/>
      <c r="KF164" s="217"/>
      <c r="KG164" s="217"/>
      <c r="KH164" s="217"/>
      <c r="KI164" s="217"/>
      <c r="KJ164" s="217"/>
      <c r="KK164" s="217"/>
      <c r="KL164" s="217"/>
      <c r="KM164" s="217"/>
      <c r="KN164" s="217"/>
      <c r="KO164" s="217"/>
      <c r="KP164" s="217"/>
      <c r="KQ164" s="217"/>
      <c r="KR164" s="217"/>
      <c r="KS164" s="217"/>
      <c r="KT164" s="217"/>
      <c r="KU164" s="217"/>
    </row>
    <row r="165" spans="1:307" s="135" customFormat="1" ht="18.75" customHeight="1" x14ac:dyDescent="0.25">
      <c r="A165" s="201" t="s">
        <v>124</v>
      </c>
      <c r="B165" s="131" t="s">
        <v>13</v>
      </c>
      <c r="C165" s="179">
        <f>SUM(C166:C169)</f>
        <v>0</v>
      </c>
      <c r="D165" s="179">
        <f t="shared" ref="D165:BO165" si="149">SUM(D166:D169)</f>
        <v>0</v>
      </c>
      <c r="E165" s="179"/>
      <c r="F165" s="179">
        <f t="shared" si="149"/>
        <v>0</v>
      </c>
      <c r="G165" s="179">
        <f t="shared" si="149"/>
        <v>0</v>
      </c>
      <c r="H165" s="179"/>
      <c r="I165" s="179">
        <f t="shared" si="149"/>
        <v>0</v>
      </c>
      <c r="J165" s="179">
        <f t="shared" si="149"/>
        <v>0</v>
      </c>
      <c r="K165" s="179"/>
      <c r="L165" s="179">
        <f t="shared" si="149"/>
        <v>0</v>
      </c>
      <c r="M165" s="179">
        <f t="shared" si="149"/>
        <v>0</v>
      </c>
      <c r="N165" s="179"/>
      <c r="O165" s="179">
        <f t="shared" si="149"/>
        <v>0</v>
      </c>
      <c r="P165" s="179">
        <f t="shared" si="149"/>
        <v>0</v>
      </c>
      <c r="Q165" s="179"/>
      <c r="R165" s="179">
        <f t="shared" si="149"/>
        <v>0</v>
      </c>
      <c r="S165" s="179">
        <f t="shared" si="149"/>
        <v>0</v>
      </c>
      <c r="T165" s="179"/>
      <c r="U165" s="179">
        <f t="shared" si="149"/>
        <v>0</v>
      </c>
      <c r="V165" s="179">
        <f t="shared" si="149"/>
        <v>0</v>
      </c>
      <c r="W165" s="179"/>
      <c r="X165" s="179">
        <f t="shared" si="149"/>
        <v>0</v>
      </c>
      <c r="Y165" s="179">
        <f t="shared" si="149"/>
        <v>0</v>
      </c>
      <c r="Z165" s="179"/>
      <c r="AA165" s="179">
        <f t="shared" si="149"/>
        <v>0</v>
      </c>
      <c r="AB165" s="179">
        <f t="shared" si="149"/>
        <v>0</v>
      </c>
      <c r="AC165" s="179"/>
      <c r="AD165" s="179">
        <f t="shared" si="149"/>
        <v>0</v>
      </c>
      <c r="AE165" s="179">
        <f t="shared" si="149"/>
        <v>0</v>
      </c>
      <c r="AF165" s="179"/>
      <c r="AG165" s="179">
        <f t="shared" si="149"/>
        <v>0</v>
      </c>
      <c r="AH165" s="179">
        <f t="shared" si="149"/>
        <v>0</v>
      </c>
      <c r="AI165" s="179"/>
      <c r="AJ165" s="179">
        <f t="shared" si="149"/>
        <v>0</v>
      </c>
      <c r="AK165" s="179">
        <f t="shared" si="149"/>
        <v>0</v>
      </c>
      <c r="AL165" s="179"/>
      <c r="AM165" s="179">
        <f t="shared" si="149"/>
        <v>0</v>
      </c>
      <c r="AN165" s="179">
        <f t="shared" si="149"/>
        <v>0</v>
      </c>
      <c r="AO165" s="179"/>
      <c r="AP165" s="179">
        <f t="shared" si="149"/>
        <v>0</v>
      </c>
      <c r="AQ165" s="179">
        <f t="shared" si="149"/>
        <v>0</v>
      </c>
      <c r="AR165" s="179"/>
      <c r="AS165" s="179">
        <f t="shared" si="149"/>
        <v>0</v>
      </c>
      <c r="AT165" s="179">
        <f t="shared" si="149"/>
        <v>0</v>
      </c>
      <c r="AU165" s="179"/>
      <c r="AV165" s="179">
        <f t="shared" si="149"/>
        <v>0</v>
      </c>
      <c r="AW165" s="179">
        <f t="shared" si="149"/>
        <v>0</v>
      </c>
      <c r="AX165" s="179"/>
      <c r="AY165" s="179">
        <f t="shared" si="149"/>
        <v>0</v>
      </c>
      <c r="AZ165" s="179">
        <f t="shared" si="149"/>
        <v>0</v>
      </c>
      <c r="BA165" s="179"/>
      <c r="BB165" s="179">
        <f t="shared" si="149"/>
        <v>0</v>
      </c>
      <c r="BC165" s="179">
        <f t="shared" si="149"/>
        <v>0</v>
      </c>
      <c r="BD165" s="179"/>
      <c r="BE165" s="179">
        <f t="shared" si="149"/>
        <v>0</v>
      </c>
      <c r="BF165" s="179">
        <f t="shared" si="149"/>
        <v>0</v>
      </c>
      <c r="BG165" s="179"/>
      <c r="BH165" s="179">
        <f t="shared" si="149"/>
        <v>0</v>
      </c>
      <c r="BI165" s="179">
        <f t="shared" si="149"/>
        <v>0</v>
      </c>
      <c r="BJ165" s="179"/>
      <c r="BK165" s="179">
        <f t="shared" si="149"/>
        <v>0</v>
      </c>
      <c r="BL165" s="179">
        <f t="shared" si="149"/>
        <v>0</v>
      </c>
      <c r="BM165" s="179"/>
      <c r="BN165" s="179">
        <f t="shared" si="149"/>
        <v>0</v>
      </c>
      <c r="BO165" s="179">
        <f t="shared" si="149"/>
        <v>0</v>
      </c>
      <c r="BP165" s="179"/>
      <c r="BQ165" s="179">
        <f t="shared" ref="BQ165:DZ165" si="150">SUM(BQ166:BQ169)</f>
        <v>0</v>
      </c>
      <c r="BR165" s="179">
        <f t="shared" si="150"/>
        <v>0</v>
      </c>
      <c r="BS165" s="179"/>
      <c r="BT165" s="179">
        <f t="shared" si="150"/>
        <v>0</v>
      </c>
      <c r="BU165" s="179">
        <f t="shared" si="150"/>
        <v>0</v>
      </c>
      <c r="BV165" s="179"/>
      <c r="BW165" s="179">
        <f t="shared" si="150"/>
        <v>0</v>
      </c>
      <c r="BX165" s="179">
        <f t="shared" si="150"/>
        <v>0</v>
      </c>
      <c r="BY165" s="179"/>
      <c r="BZ165" s="179">
        <f t="shared" si="150"/>
        <v>0</v>
      </c>
      <c r="CA165" s="179">
        <f t="shared" si="150"/>
        <v>0</v>
      </c>
      <c r="CB165" s="179"/>
      <c r="CC165" s="179">
        <f t="shared" si="150"/>
        <v>0</v>
      </c>
      <c r="CD165" s="179">
        <f t="shared" si="150"/>
        <v>0</v>
      </c>
      <c r="CE165" s="179"/>
      <c r="CF165" s="179">
        <f t="shared" si="150"/>
        <v>0</v>
      </c>
      <c r="CG165" s="179">
        <f t="shared" si="150"/>
        <v>0</v>
      </c>
      <c r="CH165" s="179"/>
      <c r="CI165" s="179">
        <f t="shared" si="150"/>
        <v>0</v>
      </c>
      <c r="CJ165" s="179">
        <f t="shared" si="150"/>
        <v>0</v>
      </c>
      <c r="CK165" s="179"/>
      <c r="CL165" s="179">
        <f t="shared" si="150"/>
        <v>0</v>
      </c>
      <c r="CM165" s="179">
        <f t="shared" si="150"/>
        <v>0</v>
      </c>
      <c r="CN165" s="179"/>
      <c r="CO165" s="179">
        <f t="shared" si="150"/>
        <v>0</v>
      </c>
      <c r="CP165" s="179">
        <f t="shared" si="150"/>
        <v>0</v>
      </c>
      <c r="CQ165" s="179"/>
      <c r="CR165" s="179">
        <f t="shared" si="150"/>
        <v>0</v>
      </c>
      <c r="CS165" s="179">
        <f t="shared" si="150"/>
        <v>0</v>
      </c>
      <c r="CT165" s="179"/>
      <c r="CU165" s="179">
        <f t="shared" si="150"/>
        <v>0</v>
      </c>
      <c r="CV165" s="179">
        <f t="shared" si="150"/>
        <v>0</v>
      </c>
      <c r="CW165" s="179"/>
      <c r="CX165" s="179">
        <f t="shared" si="150"/>
        <v>0</v>
      </c>
      <c r="CY165" s="179">
        <f t="shared" si="150"/>
        <v>0</v>
      </c>
      <c r="CZ165" s="179"/>
      <c r="DA165" s="179">
        <f t="shared" si="150"/>
        <v>0</v>
      </c>
      <c r="DB165" s="179">
        <f t="shared" si="150"/>
        <v>0</v>
      </c>
      <c r="DC165" s="179"/>
      <c r="DD165" s="179">
        <f t="shared" si="150"/>
        <v>0</v>
      </c>
      <c r="DE165" s="179">
        <f t="shared" si="150"/>
        <v>0</v>
      </c>
      <c r="DF165" s="179"/>
      <c r="DG165" s="179">
        <f t="shared" si="150"/>
        <v>0</v>
      </c>
      <c r="DH165" s="179">
        <f t="shared" si="150"/>
        <v>0</v>
      </c>
      <c r="DI165" s="179"/>
      <c r="DJ165" s="179">
        <f t="shared" si="150"/>
        <v>0</v>
      </c>
      <c r="DK165" s="179">
        <f t="shared" si="150"/>
        <v>0</v>
      </c>
      <c r="DL165" s="179"/>
      <c r="DM165" s="179">
        <f t="shared" si="150"/>
        <v>0</v>
      </c>
      <c r="DN165" s="179">
        <f t="shared" si="150"/>
        <v>0</v>
      </c>
      <c r="DO165" s="179"/>
      <c r="DP165" s="179">
        <f t="shared" si="150"/>
        <v>0</v>
      </c>
      <c r="DQ165" s="179">
        <f t="shared" si="150"/>
        <v>0</v>
      </c>
      <c r="DR165" s="179"/>
      <c r="DS165" s="179">
        <f t="shared" si="150"/>
        <v>0</v>
      </c>
      <c r="DT165" s="179">
        <f t="shared" si="150"/>
        <v>0</v>
      </c>
      <c r="DU165" s="179"/>
      <c r="DV165" s="179">
        <f t="shared" si="150"/>
        <v>0</v>
      </c>
      <c r="DW165" s="179">
        <f t="shared" si="150"/>
        <v>0</v>
      </c>
      <c r="DX165" s="179"/>
      <c r="DY165" s="179">
        <f t="shared" si="150"/>
        <v>0</v>
      </c>
      <c r="DZ165" s="179">
        <f t="shared" si="150"/>
        <v>0</v>
      </c>
      <c r="EA165" s="179"/>
      <c r="EB165" s="179">
        <f t="shared" ref="EB165:FG165" si="151">SUM(EB166:EB169)</f>
        <v>0</v>
      </c>
      <c r="EC165" s="179">
        <f t="shared" si="151"/>
        <v>0</v>
      </c>
      <c r="ED165" s="179"/>
      <c r="EE165" s="179">
        <f t="shared" si="151"/>
        <v>0</v>
      </c>
      <c r="EF165" s="179">
        <f t="shared" si="151"/>
        <v>0</v>
      </c>
      <c r="EG165" s="179"/>
      <c r="EH165" s="179">
        <f t="shared" si="151"/>
        <v>0</v>
      </c>
      <c r="EI165" s="179">
        <f t="shared" si="151"/>
        <v>0</v>
      </c>
      <c r="EJ165" s="179"/>
      <c r="EK165" s="179">
        <f t="shared" si="151"/>
        <v>0</v>
      </c>
      <c r="EL165" s="179">
        <f t="shared" si="151"/>
        <v>0</v>
      </c>
      <c r="EM165" s="179"/>
      <c r="EN165" s="179">
        <f t="shared" si="151"/>
        <v>0</v>
      </c>
      <c r="EO165" s="179">
        <f t="shared" si="151"/>
        <v>0</v>
      </c>
      <c r="EP165" s="179"/>
      <c r="EQ165" s="179">
        <f t="shared" si="151"/>
        <v>0</v>
      </c>
      <c r="ER165" s="179">
        <f t="shared" si="151"/>
        <v>0</v>
      </c>
      <c r="ES165" s="179"/>
      <c r="ET165" s="179">
        <f t="shared" si="151"/>
        <v>0</v>
      </c>
      <c r="EU165" s="179">
        <f t="shared" si="151"/>
        <v>0</v>
      </c>
      <c r="EV165" s="179"/>
      <c r="EW165" s="179">
        <f t="shared" si="151"/>
        <v>0</v>
      </c>
      <c r="EX165" s="179">
        <f t="shared" si="151"/>
        <v>0</v>
      </c>
      <c r="EY165" s="179"/>
      <c r="EZ165" s="179">
        <f t="shared" si="151"/>
        <v>0</v>
      </c>
      <c r="FA165" s="179">
        <f t="shared" si="151"/>
        <v>0</v>
      </c>
      <c r="FB165" s="179"/>
      <c r="FC165" s="179">
        <f t="shared" si="151"/>
        <v>0</v>
      </c>
      <c r="FD165" s="179">
        <f t="shared" si="151"/>
        <v>0</v>
      </c>
      <c r="FE165" s="179">
        <f t="shared" si="151"/>
        <v>0</v>
      </c>
      <c r="FF165" s="179">
        <f t="shared" si="151"/>
        <v>0</v>
      </c>
      <c r="FG165" s="179">
        <f t="shared" si="151"/>
        <v>0</v>
      </c>
      <c r="FH165" s="134"/>
      <c r="FI165" s="181">
        <f t="shared" si="148"/>
        <v>0</v>
      </c>
      <c r="FJ165" s="181">
        <f t="shared" si="144"/>
        <v>0</v>
      </c>
      <c r="FK165" s="134"/>
      <c r="FL165" s="221"/>
      <c r="FM165" s="221"/>
      <c r="FN165" s="221"/>
      <c r="FO165" s="221"/>
      <c r="FP165" s="221"/>
      <c r="FQ165" s="221"/>
      <c r="FR165" s="221"/>
      <c r="FS165" s="221"/>
      <c r="FT165" s="221"/>
      <c r="FU165" s="221"/>
      <c r="FV165" s="221"/>
      <c r="FW165" s="221"/>
      <c r="FX165" s="221"/>
      <c r="FY165" s="221"/>
      <c r="FZ165" s="221"/>
      <c r="GA165" s="221"/>
      <c r="GB165" s="221"/>
      <c r="GC165" s="221"/>
      <c r="GD165" s="221"/>
      <c r="GE165" s="221"/>
      <c r="GF165" s="221"/>
      <c r="GG165" s="221"/>
      <c r="GH165" s="221"/>
      <c r="GI165" s="221"/>
      <c r="GJ165" s="221"/>
      <c r="GK165" s="221"/>
      <c r="GL165" s="221"/>
      <c r="GM165" s="221"/>
      <c r="GN165" s="221"/>
      <c r="GO165" s="221"/>
      <c r="GP165" s="221"/>
      <c r="GQ165" s="221"/>
      <c r="GR165" s="221"/>
      <c r="GS165" s="221"/>
      <c r="GT165" s="221"/>
      <c r="GU165" s="221"/>
      <c r="GV165" s="221"/>
      <c r="GW165" s="221"/>
      <c r="GX165" s="221"/>
      <c r="GY165" s="221"/>
      <c r="GZ165" s="221"/>
      <c r="HA165" s="221"/>
      <c r="HB165" s="221"/>
      <c r="HC165" s="221"/>
      <c r="HD165" s="221"/>
      <c r="HE165" s="221"/>
      <c r="HF165" s="221"/>
      <c r="HG165" s="221"/>
      <c r="HH165" s="221"/>
      <c r="HI165" s="221"/>
      <c r="HJ165" s="221"/>
      <c r="HK165" s="221"/>
      <c r="HL165" s="221"/>
      <c r="HM165" s="221"/>
      <c r="HN165" s="221"/>
      <c r="HO165" s="221"/>
      <c r="HP165" s="221"/>
      <c r="HQ165" s="221"/>
      <c r="HR165" s="221"/>
      <c r="HS165" s="221"/>
      <c r="HT165" s="221"/>
      <c r="HU165" s="221"/>
      <c r="HV165" s="221"/>
      <c r="HW165" s="221"/>
      <c r="HX165" s="221"/>
      <c r="HY165" s="221"/>
      <c r="HZ165" s="221"/>
      <c r="IA165" s="221"/>
      <c r="IB165" s="221"/>
      <c r="IC165" s="221"/>
      <c r="ID165" s="221"/>
      <c r="IE165" s="221"/>
      <c r="IF165" s="221"/>
      <c r="IG165" s="221"/>
      <c r="IH165" s="221"/>
      <c r="II165" s="221"/>
      <c r="IJ165" s="221"/>
      <c r="IK165" s="221"/>
      <c r="IL165" s="221"/>
      <c r="IM165" s="221"/>
      <c r="IN165" s="221"/>
      <c r="IO165" s="221"/>
      <c r="IP165" s="221"/>
      <c r="IQ165" s="221"/>
      <c r="IR165" s="221"/>
      <c r="IS165" s="221"/>
      <c r="IT165" s="221"/>
      <c r="IU165" s="221"/>
      <c r="IV165" s="221"/>
      <c r="IW165" s="221"/>
      <c r="IX165" s="221"/>
      <c r="IY165" s="221"/>
      <c r="IZ165" s="221"/>
      <c r="JA165" s="221"/>
      <c r="JB165" s="221"/>
      <c r="JC165" s="221"/>
      <c r="JD165" s="221"/>
      <c r="JE165" s="221"/>
      <c r="JF165" s="221"/>
      <c r="JG165" s="221"/>
      <c r="JH165" s="221"/>
      <c r="JI165" s="221"/>
      <c r="JJ165" s="221"/>
      <c r="JK165" s="221"/>
      <c r="JL165" s="221"/>
      <c r="JM165" s="221"/>
      <c r="JN165" s="221"/>
      <c r="JO165" s="221"/>
      <c r="JP165" s="221"/>
      <c r="JQ165" s="221"/>
      <c r="JR165" s="221"/>
      <c r="JS165" s="221"/>
      <c r="JT165" s="221"/>
      <c r="JU165" s="221"/>
      <c r="JV165" s="221"/>
      <c r="JW165" s="221"/>
      <c r="JX165" s="221"/>
      <c r="JY165" s="221"/>
      <c r="JZ165" s="221"/>
      <c r="KA165" s="221"/>
      <c r="KB165" s="221"/>
      <c r="KC165" s="221"/>
      <c r="KD165" s="221"/>
      <c r="KE165" s="221"/>
      <c r="KF165" s="221"/>
      <c r="KG165" s="221"/>
      <c r="KH165" s="221"/>
      <c r="KI165" s="221"/>
      <c r="KJ165" s="221"/>
      <c r="KK165" s="221"/>
      <c r="KL165" s="221"/>
      <c r="KM165" s="221"/>
      <c r="KN165" s="221"/>
      <c r="KO165" s="221"/>
      <c r="KP165" s="221"/>
      <c r="KQ165" s="221"/>
      <c r="KR165" s="221"/>
      <c r="KS165" s="221"/>
      <c r="KT165" s="221"/>
      <c r="KU165" s="221"/>
    </row>
    <row r="166" spans="1:307" ht="15.75" x14ac:dyDescent="0.25">
      <c r="A166" s="40" t="s">
        <v>200</v>
      </c>
      <c r="B166" s="41" t="s">
        <v>13</v>
      </c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185"/>
      <c r="Y166" s="186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186"/>
      <c r="BR166" s="186"/>
      <c r="BS166" s="29"/>
      <c r="BT166" s="29"/>
      <c r="BU166" s="29"/>
      <c r="BV166" s="29"/>
      <c r="BW166" s="29"/>
      <c r="BX166" s="29"/>
      <c r="BY166" s="29"/>
      <c r="BZ166" s="29"/>
      <c r="CA166" s="29"/>
      <c r="CB166" s="29"/>
      <c r="CC166" s="29"/>
      <c r="CD166" s="29"/>
      <c r="CE166" s="29"/>
      <c r="CF166" s="29"/>
      <c r="CG166" s="29"/>
      <c r="CH166" s="29"/>
      <c r="CI166" s="29"/>
      <c r="CJ166" s="29"/>
      <c r="CK166" s="29"/>
      <c r="CL166" s="29"/>
      <c r="CM166" s="29"/>
      <c r="CN166" s="29"/>
      <c r="CO166" s="29"/>
      <c r="CP166" s="29"/>
      <c r="CQ166" s="29"/>
      <c r="CR166" s="29"/>
      <c r="CS166" s="29"/>
      <c r="CT166" s="29"/>
      <c r="CU166" s="29"/>
      <c r="CV166" s="29"/>
      <c r="CW166" s="29"/>
      <c r="CX166" s="29"/>
      <c r="CY166" s="29"/>
      <c r="CZ166" s="29"/>
      <c r="DA166" s="29"/>
      <c r="DB166" s="29"/>
      <c r="DC166" s="29"/>
      <c r="DD166" s="29"/>
      <c r="DE166" s="29"/>
      <c r="DF166" s="29"/>
      <c r="DG166" s="29"/>
      <c r="DH166" s="29"/>
      <c r="DI166" s="29"/>
      <c r="DJ166" s="29"/>
      <c r="DK166" s="29"/>
      <c r="DL166" s="29"/>
      <c r="DM166" s="29"/>
      <c r="DN166" s="29"/>
      <c r="DO166" s="29"/>
      <c r="DP166" s="29"/>
      <c r="DQ166" s="29"/>
      <c r="DR166" s="29"/>
      <c r="DS166" s="29"/>
      <c r="DT166" s="29"/>
      <c r="DU166" s="29"/>
      <c r="DV166" s="29"/>
      <c r="DW166" s="29"/>
      <c r="DX166" s="29"/>
      <c r="DY166" s="29"/>
      <c r="DZ166" s="29"/>
      <c r="EA166" s="29"/>
      <c r="EB166" s="29"/>
      <c r="EC166" s="29"/>
      <c r="ED166" s="29"/>
      <c r="EE166" s="29"/>
      <c r="EF166" s="29"/>
      <c r="EG166" s="29"/>
      <c r="EH166" s="29"/>
      <c r="EI166" s="29"/>
      <c r="EJ166" s="29"/>
      <c r="EK166" s="29"/>
      <c r="EL166" s="29"/>
      <c r="EM166" s="29"/>
      <c r="EN166" s="29"/>
      <c r="EO166" s="29"/>
      <c r="EP166" s="29"/>
      <c r="EQ166" s="29"/>
      <c r="ER166" s="29"/>
      <c r="ES166" s="29"/>
      <c r="ET166" s="29"/>
      <c r="EU166" s="29"/>
      <c r="EV166" s="29"/>
      <c r="EW166" s="29"/>
      <c r="EX166" s="29"/>
      <c r="EY166" s="29"/>
      <c r="EZ166" s="29"/>
      <c r="FA166" s="29"/>
      <c r="FB166" s="29"/>
      <c r="FC166" s="29"/>
      <c r="FD166" s="29"/>
      <c r="FE166" s="29"/>
      <c r="FF166" s="29"/>
      <c r="FG166" s="29"/>
      <c r="FH166" s="29"/>
      <c r="FI166" s="184">
        <f t="shared" si="148"/>
        <v>0</v>
      </c>
      <c r="FJ166" s="184">
        <f t="shared" si="144"/>
        <v>0</v>
      </c>
      <c r="FK166" s="29"/>
    </row>
    <row r="167" spans="1:307" ht="15.75" x14ac:dyDescent="0.25">
      <c r="A167" s="40" t="s">
        <v>199</v>
      </c>
      <c r="B167" s="41" t="s">
        <v>13</v>
      </c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185"/>
      <c r="Y167" s="186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186"/>
      <c r="BR167" s="186"/>
      <c r="BS167" s="29"/>
      <c r="BT167" s="29"/>
      <c r="BU167" s="29"/>
      <c r="BV167" s="29"/>
      <c r="BW167" s="29"/>
      <c r="BX167" s="29"/>
      <c r="BY167" s="29"/>
      <c r="BZ167" s="29"/>
      <c r="CA167" s="29"/>
      <c r="CB167" s="29"/>
      <c r="CC167" s="29"/>
      <c r="CD167" s="29"/>
      <c r="CE167" s="29"/>
      <c r="CF167" s="29"/>
      <c r="CG167" s="29"/>
      <c r="CH167" s="29"/>
      <c r="CI167" s="29"/>
      <c r="CJ167" s="29"/>
      <c r="CK167" s="29"/>
      <c r="CL167" s="29"/>
      <c r="CM167" s="29"/>
      <c r="CN167" s="29"/>
      <c r="CO167" s="29"/>
      <c r="CP167" s="29"/>
      <c r="CQ167" s="29"/>
      <c r="CR167" s="29"/>
      <c r="CS167" s="29"/>
      <c r="CT167" s="29"/>
      <c r="CU167" s="29"/>
      <c r="CV167" s="29"/>
      <c r="CW167" s="29"/>
      <c r="CX167" s="29"/>
      <c r="CY167" s="29"/>
      <c r="CZ167" s="29"/>
      <c r="DA167" s="29"/>
      <c r="DB167" s="29"/>
      <c r="DC167" s="29"/>
      <c r="DD167" s="29"/>
      <c r="DE167" s="29"/>
      <c r="DF167" s="29"/>
      <c r="DG167" s="29"/>
      <c r="DH167" s="29"/>
      <c r="DI167" s="29"/>
      <c r="DJ167" s="29"/>
      <c r="DK167" s="29"/>
      <c r="DL167" s="29"/>
      <c r="DM167" s="29"/>
      <c r="DN167" s="29"/>
      <c r="DO167" s="29"/>
      <c r="DP167" s="29"/>
      <c r="DQ167" s="29"/>
      <c r="DR167" s="29"/>
      <c r="DS167" s="29"/>
      <c r="DT167" s="29"/>
      <c r="DU167" s="29"/>
      <c r="DV167" s="29"/>
      <c r="DW167" s="29"/>
      <c r="DX167" s="29"/>
      <c r="DY167" s="29"/>
      <c r="DZ167" s="29"/>
      <c r="EA167" s="29"/>
      <c r="EB167" s="29"/>
      <c r="EC167" s="29"/>
      <c r="ED167" s="29"/>
      <c r="EE167" s="29"/>
      <c r="EF167" s="29"/>
      <c r="EG167" s="29"/>
      <c r="EH167" s="29"/>
      <c r="EI167" s="29"/>
      <c r="EJ167" s="29"/>
      <c r="EK167" s="29"/>
      <c r="EL167" s="29"/>
      <c r="EM167" s="29"/>
      <c r="EN167" s="29"/>
      <c r="EO167" s="29"/>
      <c r="EP167" s="29"/>
      <c r="EQ167" s="29"/>
      <c r="ER167" s="29"/>
      <c r="ES167" s="29"/>
      <c r="ET167" s="29"/>
      <c r="EU167" s="29"/>
      <c r="EV167" s="29"/>
      <c r="EW167" s="29"/>
      <c r="EX167" s="29"/>
      <c r="EY167" s="29"/>
      <c r="EZ167" s="29"/>
      <c r="FA167" s="29"/>
      <c r="FB167" s="29"/>
      <c r="FC167" s="29"/>
      <c r="FD167" s="29"/>
      <c r="FE167" s="29"/>
      <c r="FF167" s="29"/>
      <c r="FG167" s="29"/>
      <c r="FH167" s="29"/>
      <c r="FI167" s="184">
        <f t="shared" si="148"/>
        <v>0</v>
      </c>
      <c r="FJ167" s="184">
        <f t="shared" si="144"/>
        <v>0</v>
      </c>
      <c r="FK167" s="29"/>
    </row>
    <row r="168" spans="1:307" ht="15.75" x14ac:dyDescent="0.25">
      <c r="A168" s="40" t="s">
        <v>63</v>
      </c>
      <c r="B168" s="41" t="s">
        <v>13</v>
      </c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185"/>
      <c r="Y168" s="186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  <c r="BM168" s="29"/>
      <c r="BN168" s="29"/>
      <c r="BO168" s="29"/>
      <c r="BP168" s="29"/>
      <c r="BQ168" s="186"/>
      <c r="BR168" s="186"/>
      <c r="BS168" s="29"/>
      <c r="BT168" s="29"/>
      <c r="BU168" s="29"/>
      <c r="BV168" s="29"/>
      <c r="BW168" s="29"/>
      <c r="BX168" s="29"/>
      <c r="BY168" s="29"/>
      <c r="BZ168" s="29"/>
      <c r="CA168" s="29"/>
      <c r="CB168" s="29"/>
      <c r="CC168" s="29"/>
      <c r="CD168" s="29"/>
      <c r="CE168" s="29"/>
      <c r="CF168" s="29"/>
      <c r="CG168" s="29"/>
      <c r="CH168" s="29"/>
      <c r="CI168" s="29"/>
      <c r="CJ168" s="29"/>
      <c r="CK168" s="29"/>
      <c r="CL168" s="29"/>
      <c r="CM168" s="29"/>
      <c r="CN168" s="29"/>
      <c r="CO168" s="29"/>
      <c r="CP168" s="29"/>
      <c r="CQ168" s="29"/>
      <c r="CR168" s="29"/>
      <c r="CS168" s="29"/>
      <c r="CT168" s="29"/>
      <c r="CU168" s="29"/>
      <c r="CV168" s="29"/>
      <c r="CW168" s="29"/>
      <c r="CX168" s="29"/>
      <c r="CY168" s="29"/>
      <c r="CZ168" s="29"/>
      <c r="DA168" s="29"/>
      <c r="DB168" s="29"/>
      <c r="DC168" s="29"/>
      <c r="DD168" s="29"/>
      <c r="DE168" s="29"/>
      <c r="DF168" s="29"/>
      <c r="DG168" s="29"/>
      <c r="DH168" s="29"/>
      <c r="DI168" s="29"/>
      <c r="DJ168" s="29"/>
      <c r="DK168" s="29"/>
      <c r="DL168" s="29"/>
      <c r="DM168" s="29"/>
      <c r="DN168" s="29"/>
      <c r="DO168" s="29"/>
      <c r="DP168" s="29"/>
      <c r="DQ168" s="29"/>
      <c r="DR168" s="29"/>
      <c r="DS168" s="29"/>
      <c r="DT168" s="29"/>
      <c r="DU168" s="29"/>
      <c r="DV168" s="29"/>
      <c r="DW168" s="29"/>
      <c r="DX168" s="29"/>
      <c r="DY168" s="29"/>
      <c r="DZ168" s="29"/>
      <c r="EA168" s="29"/>
      <c r="EB168" s="29"/>
      <c r="EC168" s="29"/>
      <c r="ED168" s="29"/>
      <c r="EE168" s="29"/>
      <c r="EF168" s="29"/>
      <c r="EG168" s="29"/>
      <c r="EH168" s="29"/>
      <c r="EI168" s="29"/>
      <c r="EJ168" s="29"/>
      <c r="EK168" s="29"/>
      <c r="EL168" s="29"/>
      <c r="EM168" s="29"/>
      <c r="EN168" s="29"/>
      <c r="EO168" s="29"/>
      <c r="EP168" s="29"/>
      <c r="EQ168" s="29"/>
      <c r="ER168" s="29"/>
      <c r="ES168" s="29"/>
      <c r="ET168" s="29"/>
      <c r="EU168" s="29"/>
      <c r="EV168" s="29"/>
      <c r="EW168" s="29"/>
      <c r="EX168" s="29"/>
      <c r="EY168" s="29"/>
      <c r="EZ168" s="29"/>
      <c r="FA168" s="29"/>
      <c r="FB168" s="29"/>
      <c r="FC168" s="29"/>
      <c r="FD168" s="29"/>
      <c r="FE168" s="29"/>
      <c r="FF168" s="29"/>
      <c r="FG168" s="29"/>
      <c r="FH168" s="29"/>
      <c r="FI168" s="184">
        <f t="shared" ref="FI168:FI169" si="152">FF168+FC168+EZ168+EW168+ET168+EQ168+EN168+EK168+EH168+EE168+EB168+DY168+DV168+DS168+DP168+DM168+DJ168+DG168+DD168+DA168+CX168+CU168+CR168+CO168+CL168+CI168+CF168+CC168+BZ168+BW168+BT168+BQ168+BN168+BK168+BH168+BE168+BB168+AY168+AV168+AS168+AP168+AM168+AJ168+AG168+AD168+AA168+X168+U168+R168+O168+L168+I168+F168+C168</f>
        <v>0</v>
      </c>
      <c r="FJ168" s="184">
        <f t="shared" ref="FJ168:FJ169" si="153">FG168+FD168+FA168+EX168+EU168+ER168+EO168+EL168+EI168+EF168+EC168+DZ168+DW168+DT168+DQ168+DN168+DK168+DH168+DE168+DB168+CY168+CV168+CS168+CP168+CM168+CJ168+CG168+CD168+CA168+BX168+BU168+BR168+BO168+BL168+BI168+BF168+BC168+AZ168+AW168+AT168+AQ168+AN168+AK168+AH168+AE168+AB168+Y168+V168+S168+P168+M168+J168+G168+D168</f>
        <v>0</v>
      </c>
      <c r="FK168" s="29"/>
    </row>
    <row r="169" spans="1:307" ht="15.75" x14ac:dyDescent="0.25">
      <c r="A169" s="40" t="s">
        <v>78</v>
      </c>
      <c r="B169" s="41" t="s">
        <v>13</v>
      </c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185"/>
      <c r="Y169" s="186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  <c r="BH169" s="29"/>
      <c r="BI169" s="29"/>
      <c r="BJ169" s="29"/>
      <c r="BK169" s="29"/>
      <c r="BL169" s="29"/>
      <c r="BM169" s="29"/>
      <c r="BN169" s="29"/>
      <c r="BO169" s="29"/>
      <c r="BP169" s="29"/>
      <c r="BQ169" s="186"/>
      <c r="BR169" s="186"/>
      <c r="BS169" s="29"/>
      <c r="BT169" s="29"/>
      <c r="BU169" s="29"/>
      <c r="BV169" s="29"/>
      <c r="BW169" s="29"/>
      <c r="BX169" s="29"/>
      <c r="BY169" s="29"/>
      <c r="BZ169" s="29"/>
      <c r="CA169" s="29"/>
      <c r="CB169" s="29"/>
      <c r="CC169" s="29"/>
      <c r="CD169" s="29"/>
      <c r="CE169" s="29"/>
      <c r="CF169" s="29"/>
      <c r="CG169" s="29"/>
      <c r="CH169" s="29"/>
      <c r="CI169" s="29"/>
      <c r="CJ169" s="29"/>
      <c r="CK169" s="29"/>
      <c r="CL169" s="29"/>
      <c r="CM169" s="29"/>
      <c r="CN169" s="29"/>
      <c r="CO169" s="29"/>
      <c r="CP169" s="29"/>
      <c r="CQ169" s="29"/>
      <c r="CR169" s="29"/>
      <c r="CS169" s="29"/>
      <c r="CT169" s="29"/>
      <c r="CU169" s="29"/>
      <c r="CV169" s="29"/>
      <c r="CW169" s="29"/>
      <c r="CX169" s="29"/>
      <c r="CY169" s="29"/>
      <c r="CZ169" s="29"/>
      <c r="DA169" s="29"/>
      <c r="DB169" s="29"/>
      <c r="DC169" s="29"/>
      <c r="DD169" s="29"/>
      <c r="DE169" s="29"/>
      <c r="DF169" s="29"/>
      <c r="DG169" s="29"/>
      <c r="DH169" s="29"/>
      <c r="DI169" s="29"/>
      <c r="DJ169" s="29"/>
      <c r="DK169" s="29"/>
      <c r="DL169" s="29"/>
      <c r="DM169" s="29"/>
      <c r="DN169" s="29"/>
      <c r="DO169" s="29"/>
      <c r="DP169" s="29"/>
      <c r="DQ169" s="29"/>
      <c r="DR169" s="29"/>
      <c r="DS169" s="29"/>
      <c r="DT169" s="29"/>
      <c r="DU169" s="29"/>
      <c r="DV169" s="29"/>
      <c r="DW169" s="29"/>
      <c r="DX169" s="29"/>
      <c r="DY169" s="29"/>
      <c r="DZ169" s="29"/>
      <c r="EA169" s="29"/>
      <c r="EB169" s="29"/>
      <c r="EC169" s="29"/>
      <c r="ED169" s="29"/>
      <c r="EE169" s="29"/>
      <c r="EF169" s="29"/>
      <c r="EG169" s="29"/>
      <c r="EH169" s="29"/>
      <c r="EI169" s="29"/>
      <c r="EJ169" s="29"/>
      <c r="EK169" s="29"/>
      <c r="EL169" s="29"/>
      <c r="EM169" s="29"/>
      <c r="EN169" s="29"/>
      <c r="EO169" s="29"/>
      <c r="EP169" s="29"/>
      <c r="EQ169" s="29"/>
      <c r="ER169" s="29"/>
      <c r="ES169" s="29"/>
      <c r="ET169" s="29"/>
      <c r="EU169" s="29"/>
      <c r="EV169" s="29"/>
      <c r="EW169" s="29"/>
      <c r="EX169" s="29"/>
      <c r="EY169" s="29"/>
      <c r="EZ169" s="29"/>
      <c r="FA169" s="29"/>
      <c r="FB169" s="29"/>
      <c r="FC169" s="29"/>
      <c r="FD169" s="29"/>
      <c r="FE169" s="29"/>
      <c r="FF169" s="29"/>
      <c r="FG169" s="29"/>
      <c r="FH169" s="29"/>
      <c r="FI169" s="184">
        <f t="shared" si="152"/>
        <v>0</v>
      </c>
      <c r="FJ169" s="184">
        <f t="shared" si="153"/>
        <v>0</v>
      </c>
      <c r="FK169" s="29"/>
    </row>
    <row r="170" spans="1:307" s="141" customFormat="1" ht="15.75" x14ac:dyDescent="0.25">
      <c r="A170" s="156" t="s">
        <v>132</v>
      </c>
      <c r="B170" s="139" t="s">
        <v>13</v>
      </c>
      <c r="C170" s="200">
        <f>SUM(C171:C174)</f>
        <v>0</v>
      </c>
      <c r="D170" s="200">
        <f t="shared" ref="D170:BO170" si="154">SUM(D171:D174)</f>
        <v>0</v>
      </c>
      <c r="E170" s="200"/>
      <c r="F170" s="200">
        <f t="shared" si="154"/>
        <v>0</v>
      </c>
      <c r="G170" s="200">
        <f t="shared" si="154"/>
        <v>0</v>
      </c>
      <c r="H170" s="200"/>
      <c r="I170" s="200">
        <f t="shared" si="154"/>
        <v>0</v>
      </c>
      <c r="J170" s="200">
        <f t="shared" si="154"/>
        <v>0</v>
      </c>
      <c r="K170" s="200"/>
      <c r="L170" s="200">
        <f t="shared" si="154"/>
        <v>0</v>
      </c>
      <c r="M170" s="200">
        <f t="shared" si="154"/>
        <v>0</v>
      </c>
      <c r="N170" s="200"/>
      <c r="O170" s="200">
        <f t="shared" si="154"/>
        <v>0</v>
      </c>
      <c r="P170" s="200">
        <f t="shared" si="154"/>
        <v>0</v>
      </c>
      <c r="Q170" s="200"/>
      <c r="R170" s="200">
        <f t="shared" si="154"/>
        <v>0</v>
      </c>
      <c r="S170" s="200">
        <f t="shared" si="154"/>
        <v>0</v>
      </c>
      <c r="T170" s="200"/>
      <c r="U170" s="200">
        <f t="shared" si="154"/>
        <v>0</v>
      </c>
      <c r="V170" s="200">
        <f t="shared" si="154"/>
        <v>0</v>
      </c>
      <c r="W170" s="200"/>
      <c r="X170" s="200">
        <f t="shared" si="154"/>
        <v>0</v>
      </c>
      <c r="Y170" s="200">
        <f t="shared" si="154"/>
        <v>0</v>
      </c>
      <c r="Z170" s="200"/>
      <c r="AA170" s="200">
        <f t="shared" si="154"/>
        <v>528</v>
      </c>
      <c r="AB170" s="200">
        <f t="shared" si="154"/>
        <v>528</v>
      </c>
      <c r="AC170" s="200"/>
      <c r="AD170" s="200">
        <f t="shared" si="154"/>
        <v>0</v>
      </c>
      <c r="AE170" s="200">
        <f t="shared" si="154"/>
        <v>0</v>
      </c>
      <c r="AF170" s="200"/>
      <c r="AG170" s="200">
        <f t="shared" si="154"/>
        <v>0</v>
      </c>
      <c r="AH170" s="200">
        <f t="shared" si="154"/>
        <v>0</v>
      </c>
      <c r="AI170" s="200"/>
      <c r="AJ170" s="200">
        <f t="shared" si="154"/>
        <v>0</v>
      </c>
      <c r="AK170" s="200">
        <f t="shared" si="154"/>
        <v>0</v>
      </c>
      <c r="AL170" s="200"/>
      <c r="AM170" s="200">
        <f t="shared" si="154"/>
        <v>0</v>
      </c>
      <c r="AN170" s="200">
        <f t="shared" si="154"/>
        <v>0</v>
      </c>
      <c r="AO170" s="200"/>
      <c r="AP170" s="200">
        <f t="shared" si="154"/>
        <v>0</v>
      </c>
      <c r="AQ170" s="200">
        <f t="shared" si="154"/>
        <v>0</v>
      </c>
      <c r="AR170" s="200"/>
      <c r="AS170" s="200">
        <f t="shared" si="154"/>
        <v>0</v>
      </c>
      <c r="AT170" s="200">
        <f t="shared" si="154"/>
        <v>0</v>
      </c>
      <c r="AU170" s="200"/>
      <c r="AV170" s="200">
        <f t="shared" si="154"/>
        <v>0</v>
      </c>
      <c r="AW170" s="200">
        <f t="shared" si="154"/>
        <v>0</v>
      </c>
      <c r="AX170" s="200"/>
      <c r="AY170" s="200">
        <f t="shared" si="154"/>
        <v>0</v>
      </c>
      <c r="AZ170" s="200">
        <f t="shared" si="154"/>
        <v>0</v>
      </c>
      <c r="BA170" s="200"/>
      <c r="BB170" s="200">
        <f t="shared" si="154"/>
        <v>0</v>
      </c>
      <c r="BC170" s="200">
        <f t="shared" si="154"/>
        <v>0</v>
      </c>
      <c r="BD170" s="200"/>
      <c r="BE170" s="200">
        <f t="shared" si="154"/>
        <v>0</v>
      </c>
      <c r="BF170" s="200">
        <f t="shared" si="154"/>
        <v>0</v>
      </c>
      <c r="BG170" s="200"/>
      <c r="BH170" s="200">
        <f t="shared" si="154"/>
        <v>0</v>
      </c>
      <c r="BI170" s="200">
        <f t="shared" si="154"/>
        <v>0</v>
      </c>
      <c r="BJ170" s="200"/>
      <c r="BK170" s="200">
        <f t="shared" si="154"/>
        <v>0</v>
      </c>
      <c r="BL170" s="200">
        <f t="shared" si="154"/>
        <v>0</v>
      </c>
      <c r="BM170" s="200"/>
      <c r="BN170" s="200">
        <f t="shared" si="154"/>
        <v>0</v>
      </c>
      <c r="BO170" s="200">
        <f t="shared" si="154"/>
        <v>0</v>
      </c>
      <c r="BP170" s="200"/>
      <c r="BQ170" s="200">
        <f t="shared" ref="BQ170:DZ170" si="155">SUM(BQ171:BQ174)</f>
        <v>0</v>
      </c>
      <c r="BR170" s="200">
        <f t="shared" si="155"/>
        <v>0</v>
      </c>
      <c r="BS170" s="200"/>
      <c r="BT170" s="200">
        <f t="shared" si="155"/>
        <v>0</v>
      </c>
      <c r="BU170" s="200">
        <f t="shared" si="155"/>
        <v>0</v>
      </c>
      <c r="BV170" s="200"/>
      <c r="BW170" s="200">
        <f t="shared" si="155"/>
        <v>0</v>
      </c>
      <c r="BX170" s="200">
        <f t="shared" si="155"/>
        <v>0</v>
      </c>
      <c r="BY170" s="200"/>
      <c r="BZ170" s="200">
        <f t="shared" si="155"/>
        <v>0</v>
      </c>
      <c r="CA170" s="200">
        <f t="shared" si="155"/>
        <v>0</v>
      </c>
      <c r="CB170" s="200"/>
      <c r="CC170" s="200">
        <f t="shared" si="155"/>
        <v>0</v>
      </c>
      <c r="CD170" s="200">
        <f t="shared" si="155"/>
        <v>0</v>
      </c>
      <c r="CE170" s="200"/>
      <c r="CF170" s="200">
        <f t="shared" si="155"/>
        <v>0</v>
      </c>
      <c r="CG170" s="200">
        <f t="shared" si="155"/>
        <v>0</v>
      </c>
      <c r="CH170" s="200"/>
      <c r="CI170" s="200">
        <f t="shared" si="155"/>
        <v>0</v>
      </c>
      <c r="CJ170" s="200">
        <f t="shared" si="155"/>
        <v>0</v>
      </c>
      <c r="CK170" s="200"/>
      <c r="CL170" s="200">
        <f t="shared" si="155"/>
        <v>0</v>
      </c>
      <c r="CM170" s="200">
        <f t="shared" si="155"/>
        <v>0</v>
      </c>
      <c r="CN170" s="200"/>
      <c r="CO170" s="200">
        <f t="shared" si="155"/>
        <v>0</v>
      </c>
      <c r="CP170" s="200">
        <f t="shared" si="155"/>
        <v>0</v>
      </c>
      <c r="CQ170" s="200"/>
      <c r="CR170" s="200">
        <f t="shared" si="155"/>
        <v>0</v>
      </c>
      <c r="CS170" s="200">
        <f t="shared" si="155"/>
        <v>0</v>
      </c>
      <c r="CT170" s="200"/>
      <c r="CU170" s="200">
        <f t="shared" si="155"/>
        <v>0</v>
      </c>
      <c r="CV170" s="200">
        <f t="shared" si="155"/>
        <v>0</v>
      </c>
      <c r="CW170" s="200"/>
      <c r="CX170" s="200">
        <f t="shared" si="155"/>
        <v>0</v>
      </c>
      <c r="CY170" s="200">
        <f t="shared" si="155"/>
        <v>0</v>
      </c>
      <c r="CZ170" s="200"/>
      <c r="DA170" s="200">
        <f t="shared" si="155"/>
        <v>0</v>
      </c>
      <c r="DB170" s="200">
        <f t="shared" si="155"/>
        <v>0</v>
      </c>
      <c r="DC170" s="200"/>
      <c r="DD170" s="200">
        <f t="shared" si="155"/>
        <v>0</v>
      </c>
      <c r="DE170" s="200">
        <f t="shared" si="155"/>
        <v>0</v>
      </c>
      <c r="DF170" s="200"/>
      <c r="DG170" s="200">
        <f t="shared" si="155"/>
        <v>0</v>
      </c>
      <c r="DH170" s="200">
        <f t="shared" si="155"/>
        <v>0</v>
      </c>
      <c r="DI170" s="200"/>
      <c r="DJ170" s="200">
        <f t="shared" si="155"/>
        <v>0</v>
      </c>
      <c r="DK170" s="200">
        <f t="shared" si="155"/>
        <v>0</v>
      </c>
      <c r="DL170" s="200"/>
      <c r="DM170" s="200">
        <f t="shared" si="155"/>
        <v>15</v>
      </c>
      <c r="DN170" s="200">
        <f t="shared" si="155"/>
        <v>15</v>
      </c>
      <c r="DO170" s="200"/>
      <c r="DP170" s="200">
        <f t="shared" si="155"/>
        <v>0</v>
      </c>
      <c r="DQ170" s="200">
        <f t="shared" si="155"/>
        <v>0</v>
      </c>
      <c r="DR170" s="200"/>
      <c r="DS170" s="200">
        <f t="shared" si="155"/>
        <v>0</v>
      </c>
      <c r="DT170" s="200">
        <f t="shared" si="155"/>
        <v>0</v>
      </c>
      <c r="DU170" s="200"/>
      <c r="DV170" s="200">
        <f t="shared" si="155"/>
        <v>0</v>
      </c>
      <c r="DW170" s="200">
        <f t="shared" si="155"/>
        <v>0</v>
      </c>
      <c r="DX170" s="200"/>
      <c r="DY170" s="200">
        <f t="shared" si="155"/>
        <v>0</v>
      </c>
      <c r="DZ170" s="200">
        <f t="shared" si="155"/>
        <v>0</v>
      </c>
      <c r="EA170" s="200"/>
      <c r="EB170" s="200">
        <f t="shared" ref="EB170:FG170" si="156">SUM(EB171:EB174)</f>
        <v>0</v>
      </c>
      <c r="EC170" s="200">
        <f t="shared" si="156"/>
        <v>0</v>
      </c>
      <c r="ED170" s="200"/>
      <c r="EE170" s="200">
        <f t="shared" si="156"/>
        <v>0</v>
      </c>
      <c r="EF170" s="200">
        <f t="shared" si="156"/>
        <v>0</v>
      </c>
      <c r="EG170" s="200"/>
      <c r="EH170" s="200">
        <f t="shared" si="156"/>
        <v>0</v>
      </c>
      <c r="EI170" s="200">
        <f t="shared" si="156"/>
        <v>0</v>
      </c>
      <c r="EJ170" s="200"/>
      <c r="EK170" s="200">
        <f t="shared" si="156"/>
        <v>0</v>
      </c>
      <c r="EL170" s="200">
        <f t="shared" si="156"/>
        <v>0</v>
      </c>
      <c r="EM170" s="200"/>
      <c r="EN170" s="200">
        <f t="shared" si="156"/>
        <v>0</v>
      </c>
      <c r="EO170" s="200">
        <f t="shared" si="156"/>
        <v>0</v>
      </c>
      <c r="EP170" s="200"/>
      <c r="EQ170" s="200">
        <f t="shared" si="156"/>
        <v>0</v>
      </c>
      <c r="ER170" s="200">
        <f t="shared" si="156"/>
        <v>0</v>
      </c>
      <c r="ES170" s="200"/>
      <c r="ET170" s="200">
        <f t="shared" si="156"/>
        <v>0</v>
      </c>
      <c r="EU170" s="200">
        <f t="shared" si="156"/>
        <v>0</v>
      </c>
      <c r="EV170" s="200"/>
      <c r="EW170" s="200">
        <f t="shared" si="156"/>
        <v>0</v>
      </c>
      <c r="EX170" s="200">
        <f t="shared" si="156"/>
        <v>0</v>
      </c>
      <c r="EY170" s="200"/>
      <c r="EZ170" s="200">
        <f t="shared" si="156"/>
        <v>0</v>
      </c>
      <c r="FA170" s="200">
        <f t="shared" si="156"/>
        <v>0</v>
      </c>
      <c r="FB170" s="200"/>
      <c r="FC170" s="200">
        <f t="shared" si="156"/>
        <v>0</v>
      </c>
      <c r="FD170" s="200">
        <f t="shared" si="156"/>
        <v>0</v>
      </c>
      <c r="FE170" s="200"/>
      <c r="FF170" s="200">
        <f t="shared" si="156"/>
        <v>30</v>
      </c>
      <c r="FG170" s="200">
        <f t="shared" si="156"/>
        <v>30</v>
      </c>
      <c r="FH170" s="200"/>
      <c r="FI170" s="181">
        <f>FI171++FI172+FI173+FI174</f>
        <v>150</v>
      </c>
      <c r="FJ170" s="181">
        <f>FJ171+FJ172+FJ173+FJ174</f>
        <v>0</v>
      </c>
      <c r="FK170" s="200"/>
      <c r="FL170" s="217"/>
      <c r="FM170" s="217"/>
      <c r="FN170" s="217"/>
      <c r="FO170" s="217"/>
      <c r="FP170" s="217"/>
      <c r="FQ170" s="217"/>
      <c r="FR170" s="217"/>
      <c r="FS170" s="217"/>
      <c r="FT170" s="217"/>
      <c r="FU170" s="217"/>
      <c r="FV170" s="217"/>
      <c r="FW170" s="217"/>
      <c r="FX170" s="217"/>
      <c r="FY170" s="217"/>
      <c r="FZ170" s="217"/>
      <c r="GA170" s="217"/>
      <c r="GB170" s="217"/>
      <c r="GC170" s="217"/>
      <c r="GD170" s="217"/>
      <c r="GE170" s="217"/>
      <c r="GF170" s="217"/>
      <c r="GG170" s="217"/>
      <c r="GH170" s="217"/>
      <c r="GI170" s="217"/>
      <c r="GJ170" s="217"/>
      <c r="GK170" s="217"/>
      <c r="GL170" s="217"/>
      <c r="GM170" s="217"/>
      <c r="GN170" s="217"/>
      <c r="GO170" s="217"/>
      <c r="GP170" s="217"/>
      <c r="GQ170" s="217"/>
      <c r="GR170" s="217"/>
      <c r="GS170" s="217"/>
      <c r="GT170" s="217"/>
      <c r="GU170" s="217"/>
      <c r="GV170" s="217"/>
      <c r="GW170" s="217"/>
      <c r="GX170" s="217"/>
      <c r="GY170" s="217"/>
      <c r="GZ170" s="217"/>
      <c r="HA170" s="217"/>
      <c r="HB170" s="217"/>
      <c r="HC170" s="217"/>
      <c r="HD170" s="217"/>
      <c r="HE170" s="217"/>
      <c r="HF170" s="217"/>
      <c r="HG170" s="217"/>
      <c r="HH170" s="217"/>
      <c r="HI170" s="217"/>
      <c r="HJ170" s="217"/>
      <c r="HK170" s="217"/>
      <c r="HL170" s="217"/>
      <c r="HM170" s="217"/>
      <c r="HN170" s="217"/>
      <c r="HO170" s="217"/>
      <c r="HP170" s="217"/>
      <c r="HQ170" s="217"/>
      <c r="HR170" s="217"/>
      <c r="HS170" s="217"/>
      <c r="HT170" s="217"/>
      <c r="HU170" s="217"/>
      <c r="HV170" s="217"/>
      <c r="HW170" s="217"/>
      <c r="HX170" s="217"/>
      <c r="HY170" s="217"/>
      <c r="HZ170" s="217"/>
      <c r="IA170" s="217"/>
      <c r="IB170" s="217"/>
      <c r="IC170" s="217"/>
      <c r="ID170" s="217"/>
      <c r="IE170" s="217"/>
      <c r="IF170" s="217"/>
      <c r="IG170" s="217"/>
      <c r="IH170" s="217"/>
      <c r="II170" s="217"/>
      <c r="IJ170" s="217"/>
      <c r="IK170" s="217"/>
      <c r="IL170" s="217"/>
      <c r="IM170" s="217"/>
      <c r="IN170" s="217"/>
      <c r="IO170" s="217"/>
      <c r="IP170" s="217"/>
      <c r="IQ170" s="217"/>
      <c r="IR170" s="217"/>
      <c r="IS170" s="217"/>
      <c r="IT170" s="217"/>
      <c r="IU170" s="217"/>
      <c r="IV170" s="217"/>
      <c r="IW170" s="217"/>
      <c r="IX170" s="217"/>
      <c r="IY170" s="217"/>
      <c r="IZ170" s="217"/>
      <c r="JA170" s="217"/>
      <c r="JB170" s="217"/>
      <c r="JC170" s="217"/>
      <c r="JD170" s="217"/>
      <c r="JE170" s="217"/>
      <c r="JF170" s="217"/>
      <c r="JG170" s="217"/>
      <c r="JH170" s="217"/>
      <c r="JI170" s="217"/>
      <c r="JJ170" s="217"/>
      <c r="JK170" s="217"/>
      <c r="JL170" s="217"/>
      <c r="JM170" s="217"/>
      <c r="JN170" s="217"/>
      <c r="JO170" s="217"/>
      <c r="JP170" s="217"/>
      <c r="JQ170" s="217"/>
      <c r="JR170" s="217"/>
      <c r="JS170" s="217"/>
      <c r="JT170" s="217"/>
      <c r="JU170" s="217"/>
      <c r="JV170" s="217"/>
      <c r="JW170" s="217"/>
      <c r="JX170" s="217"/>
      <c r="JY170" s="217"/>
      <c r="JZ170" s="217"/>
      <c r="KA170" s="217"/>
      <c r="KB170" s="217"/>
      <c r="KC170" s="217"/>
      <c r="KD170" s="217"/>
      <c r="KE170" s="217"/>
      <c r="KF170" s="217"/>
      <c r="KG170" s="217"/>
      <c r="KH170" s="217"/>
      <c r="KI170" s="217"/>
      <c r="KJ170" s="217"/>
      <c r="KK170" s="217"/>
      <c r="KL170" s="217"/>
      <c r="KM170" s="217"/>
      <c r="KN170" s="217"/>
      <c r="KO170" s="217"/>
      <c r="KP170" s="217"/>
      <c r="KQ170" s="217"/>
      <c r="KR170" s="217"/>
      <c r="KS170" s="217"/>
      <c r="KT170" s="217"/>
      <c r="KU170" s="217"/>
    </row>
    <row r="171" spans="1:307" ht="15.75" x14ac:dyDescent="0.25">
      <c r="A171" s="40" t="s">
        <v>200</v>
      </c>
      <c r="B171" s="41" t="s">
        <v>13</v>
      </c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185"/>
      <c r="Y171" s="186"/>
      <c r="Z171" s="29"/>
      <c r="AA171" s="29">
        <v>423</v>
      </c>
      <c r="AB171" s="29">
        <v>423</v>
      </c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  <c r="BH171" s="29"/>
      <c r="BI171" s="29"/>
      <c r="BJ171" s="29"/>
      <c r="BK171" s="29"/>
      <c r="BL171" s="29"/>
      <c r="BM171" s="29"/>
      <c r="BN171" s="29"/>
      <c r="BO171" s="29"/>
      <c r="BP171" s="29"/>
      <c r="BQ171" s="186"/>
      <c r="BR171" s="186"/>
      <c r="BS171" s="29"/>
      <c r="BT171" s="29"/>
      <c r="BU171" s="29"/>
      <c r="BV171" s="29"/>
      <c r="BW171" s="29"/>
      <c r="BX171" s="29"/>
      <c r="BY171" s="29"/>
      <c r="BZ171" s="29"/>
      <c r="CA171" s="29"/>
      <c r="CB171" s="29"/>
      <c r="CC171" s="29"/>
      <c r="CD171" s="29"/>
      <c r="CE171" s="29"/>
      <c r="CF171" s="29"/>
      <c r="CG171" s="29"/>
      <c r="CH171" s="29"/>
      <c r="CI171" s="29"/>
      <c r="CJ171" s="29"/>
      <c r="CK171" s="29"/>
      <c r="CL171" s="29"/>
      <c r="CM171" s="29"/>
      <c r="CN171" s="29"/>
      <c r="CO171" s="29"/>
      <c r="CP171" s="29"/>
      <c r="CQ171" s="29"/>
      <c r="CR171" s="29"/>
      <c r="CS171" s="29"/>
      <c r="CT171" s="29"/>
      <c r="CU171" s="29"/>
      <c r="CV171" s="29"/>
      <c r="CW171" s="29"/>
      <c r="CX171" s="29"/>
      <c r="CY171" s="29"/>
      <c r="CZ171" s="29"/>
      <c r="DA171" s="29"/>
      <c r="DB171" s="29"/>
      <c r="DC171" s="29"/>
      <c r="DD171" s="29"/>
      <c r="DE171" s="29"/>
      <c r="DF171" s="29"/>
      <c r="DG171" s="29"/>
      <c r="DH171" s="29"/>
      <c r="DI171" s="29"/>
      <c r="DJ171" s="29"/>
      <c r="DK171" s="29"/>
      <c r="DL171" s="29"/>
      <c r="DM171" s="29"/>
      <c r="DN171" s="29"/>
      <c r="DO171" s="29"/>
      <c r="DP171" s="29"/>
      <c r="DQ171" s="29"/>
      <c r="DR171" s="29"/>
      <c r="DS171" s="29"/>
      <c r="DT171" s="29"/>
      <c r="DU171" s="29"/>
      <c r="DV171" s="29"/>
      <c r="DW171" s="29"/>
      <c r="DX171" s="29"/>
      <c r="DY171" s="29"/>
      <c r="DZ171" s="29"/>
      <c r="EA171" s="29"/>
      <c r="EB171" s="29"/>
      <c r="EC171" s="29"/>
      <c r="ED171" s="29"/>
      <c r="EE171" s="29"/>
      <c r="EF171" s="29"/>
      <c r="EG171" s="29"/>
      <c r="EH171" s="29"/>
      <c r="EI171" s="29"/>
      <c r="EJ171" s="29"/>
      <c r="EK171" s="29"/>
      <c r="EL171" s="29"/>
      <c r="EM171" s="29"/>
      <c r="EN171" s="29"/>
      <c r="EO171" s="29"/>
      <c r="EP171" s="29"/>
      <c r="EQ171" s="29"/>
      <c r="ER171" s="29"/>
      <c r="ES171" s="29"/>
      <c r="ET171" s="29"/>
      <c r="EU171" s="29"/>
      <c r="EV171" s="29"/>
      <c r="EW171" s="29"/>
      <c r="EX171" s="29"/>
      <c r="EY171" s="29"/>
      <c r="EZ171" s="29"/>
      <c r="FA171" s="29"/>
      <c r="FB171" s="29"/>
      <c r="FC171" s="29"/>
      <c r="FD171" s="29"/>
      <c r="FE171" s="29"/>
      <c r="FF171" s="29"/>
      <c r="FG171" s="29"/>
      <c r="FH171" s="29"/>
      <c r="FI171" s="184">
        <v>0</v>
      </c>
      <c r="FJ171" s="184">
        <v>0</v>
      </c>
      <c r="FK171" s="29"/>
    </row>
    <row r="172" spans="1:307" ht="15.75" x14ac:dyDescent="0.25">
      <c r="A172" s="40" t="s">
        <v>199</v>
      </c>
      <c r="B172" s="41" t="s">
        <v>13</v>
      </c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185"/>
      <c r="Y172" s="186"/>
      <c r="Z172" s="29"/>
      <c r="AA172" s="29">
        <v>105</v>
      </c>
      <c r="AB172" s="29">
        <v>105</v>
      </c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  <c r="BH172" s="29"/>
      <c r="BI172" s="29"/>
      <c r="BJ172" s="29"/>
      <c r="BK172" s="29"/>
      <c r="BL172" s="29"/>
      <c r="BM172" s="29"/>
      <c r="BN172" s="29"/>
      <c r="BO172" s="29"/>
      <c r="BP172" s="29"/>
      <c r="BQ172" s="186"/>
      <c r="BR172" s="186"/>
      <c r="BS172" s="29"/>
      <c r="BT172" s="29"/>
      <c r="BU172" s="29"/>
      <c r="BV172" s="29"/>
      <c r="BW172" s="29"/>
      <c r="BX172" s="29"/>
      <c r="BY172" s="29"/>
      <c r="BZ172" s="29"/>
      <c r="CA172" s="29"/>
      <c r="CB172" s="29"/>
      <c r="CC172" s="29"/>
      <c r="CD172" s="29"/>
      <c r="CE172" s="29"/>
      <c r="CF172" s="29"/>
      <c r="CG172" s="29"/>
      <c r="CH172" s="29"/>
      <c r="CI172" s="29"/>
      <c r="CJ172" s="29"/>
      <c r="CK172" s="29"/>
      <c r="CL172" s="29"/>
      <c r="CM172" s="29"/>
      <c r="CN172" s="29"/>
      <c r="CO172" s="29"/>
      <c r="CP172" s="29"/>
      <c r="CQ172" s="29"/>
      <c r="CR172" s="29"/>
      <c r="CS172" s="29"/>
      <c r="CT172" s="29"/>
      <c r="CU172" s="29"/>
      <c r="CV172" s="29"/>
      <c r="CW172" s="29"/>
      <c r="CX172" s="29"/>
      <c r="CY172" s="29"/>
      <c r="CZ172" s="29"/>
      <c r="DA172" s="29"/>
      <c r="DB172" s="29"/>
      <c r="DC172" s="29"/>
      <c r="DD172" s="29"/>
      <c r="DE172" s="29"/>
      <c r="DF172" s="29"/>
      <c r="DG172" s="29"/>
      <c r="DH172" s="29"/>
      <c r="DI172" s="29"/>
      <c r="DJ172" s="29"/>
      <c r="DK172" s="29"/>
      <c r="DL172" s="29"/>
      <c r="DM172" s="29">
        <v>15</v>
      </c>
      <c r="DN172" s="29">
        <v>15</v>
      </c>
      <c r="DO172" s="29"/>
      <c r="DP172" s="29"/>
      <c r="DQ172" s="29"/>
      <c r="DR172" s="29"/>
      <c r="DS172" s="29"/>
      <c r="DT172" s="29"/>
      <c r="DU172" s="29"/>
      <c r="DV172" s="29"/>
      <c r="DW172" s="29"/>
      <c r="DX172" s="29"/>
      <c r="DY172" s="29"/>
      <c r="DZ172" s="29"/>
      <c r="EA172" s="29"/>
      <c r="EB172" s="29"/>
      <c r="EC172" s="29"/>
      <c r="ED172" s="29"/>
      <c r="EE172" s="29"/>
      <c r="EF172" s="29"/>
      <c r="EG172" s="29"/>
      <c r="EH172" s="29"/>
      <c r="EI172" s="29"/>
      <c r="EJ172" s="29"/>
      <c r="EK172" s="29"/>
      <c r="EL172" s="29"/>
      <c r="EM172" s="29"/>
      <c r="EN172" s="29"/>
      <c r="EO172" s="29"/>
      <c r="EP172" s="29"/>
      <c r="EQ172" s="29"/>
      <c r="ER172" s="29"/>
      <c r="ES172" s="29"/>
      <c r="ET172" s="29"/>
      <c r="EU172" s="29"/>
      <c r="EV172" s="29"/>
      <c r="EW172" s="29"/>
      <c r="EX172" s="29"/>
      <c r="EY172" s="29"/>
      <c r="EZ172" s="29"/>
      <c r="FA172" s="29"/>
      <c r="FB172" s="29"/>
      <c r="FC172" s="29"/>
      <c r="FD172" s="29"/>
      <c r="FE172" s="29"/>
      <c r="FF172" s="29">
        <v>30</v>
      </c>
      <c r="FG172" s="29">
        <v>30</v>
      </c>
      <c r="FH172" s="29"/>
      <c r="FI172" s="184">
        <f>FF172+FC172+EZ172+EW172+ET172+EQ172+EN172+EK172+EH172+EE172+EB172+DY172+DV172+DS172+DP172+DM172+DJ172+DG172+DD172+DA172+CX172+CU172+CR172+CO172+CL172+CI172+CF172+CC172+BZ172+BW172+BT172+BQ172+BN172+BK172+BH172+BE172+BB172+AY172+AV172+AS172+AP172+AM172+AJ172+AG172+AD172+AA172+X172+U172+R172+O172+L172+I172+F172+C172</f>
        <v>150</v>
      </c>
      <c r="FJ172" s="184"/>
      <c r="FK172" s="29"/>
    </row>
    <row r="173" spans="1:307" ht="15.75" x14ac:dyDescent="0.25">
      <c r="A173" s="40" t="s">
        <v>63</v>
      </c>
      <c r="B173" s="41" t="s">
        <v>13</v>
      </c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185"/>
      <c r="Y173" s="186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  <c r="BH173" s="29"/>
      <c r="BI173" s="29"/>
      <c r="BJ173" s="29"/>
      <c r="BK173" s="29"/>
      <c r="BL173" s="29"/>
      <c r="BM173" s="29"/>
      <c r="BN173" s="29"/>
      <c r="BO173" s="29"/>
      <c r="BP173" s="29"/>
      <c r="BQ173" s="186"/>
      <c r="BR173" s="186"/>
      <c r="BS173" s="29"/>
      <c r="BT173" s="29"/>
      <c r="BU173" s="29"/>
      <c r="BV173" s="29"/>
      <c r="BW173" s="29"/>
      <c r="BX173" s="29"/>
      <c r="BY173" s="29"/>
      <c r="BZ173" s="29"/>
      <c r="CA173" s="29"/>
      <c r="CB173" s="29"/>
      <c r="CC173" s="29"/>
      <c r="CD173" s="29"/>
      <c r="CE173" s="29"/>
      <c r="CF173" s="29"/>
      <c r="CG173" s="29"/>
      <c r="CH173" s="29"/>
      <c r="CI173" s="29"/>
      <c r="CJ173" s="29"/>
      <c r="CK173" s="29"/>
      <c r="CL173" s="29"/>
      <c r="CM173" s="29"/>
      <c r="CN173" s="29"/>
      <c r="CO173" s="29"/>
      <c r="CP173" s="29"/>
      <c r="CQ173" s="29"/>
      <c r="CR173" s="29"/>
      <c r="CS173" s="29"/>
      <c r="CT173" s="29"/>
      <c r="CU173" s="29"/>
      <c r="CV173" s="29"/>
      <c r="CW173" s="29"/>
      <c r="CX173" s="29"/>
      <c r="CY173" s="29"/>
      <c r="CZ173" s="29"/>
      <c r="DA173" s="29"/>
      <c r="DB173" s="29"/>
      <c r="DC173" s="29"/>
      <c r="DD173" s="29"/>
      <c r="DE173" s="29"/>
      <c r="DF173" s="29"/>
      <c r="DG173" s="29"/>
      <c r="DH173" s="29"/>
      <c r="DI173" s="29"/>
      <c r="DJ173" s="29"/>
      <c r="DK173" s="29"/>
      <c r="DL173" s="29"/>
      <c r="DM173" s="29"/>
      <c r="DN173" s="29"/>
      <c r="DO173" s="29"/>
      <c r="DP173" s="29"/>
      <c r="DQ173" s="29"/>
      <c r="DR173" s="29"/>
      <c r="DS173" s="29"/>
      <c r="DT173" s="29"/>
      <c r="DU173" s="29"/>
      <c r="DV173" s="29"/>
      <c r="DW173" s="29"/>
      <c r="DX173" s="29"/>
      <c r="DY173" s="29"/>
      <c r="DZ173" s="29"/>
      <c r="EA173" s="29"/>
      <c r="EB173" s="29"/>
      <c r="EC173" s="29"/>
      <c r="ED173" s="29"/>
      <c r="EE173" s="29"/>
      <c r="EF173" s="29"/>
      <c r="EG173" s="29"/>
      <c r="EH173" s="29"/>
      <c r="EI173" s="29"/>
      <c r="EJ173" s="29"/>
      <c r="EK173" s="29"/>
      <c r="EL173" s="29"/>
      <c r="EM173" s="29"/>
      <c r="EN173" s="29"/>
      <c r="EO173" s="29"/>
      <c r="EP173" s="29"/>
      <c r="EQ173" s="29"/>
      <c r="ER173" s="29"/>
      <c r="ES173" s="29"/>
      <c r="ET173" s="29"/>
      <c r="EU173" s="29"/>
      <c r="EV173" s="29"/>
      <c r="EW173" s="29"/>
      <c r="EX173" s="29"/>
      <c r="EY173" s="29"/>
      <c r="EZ173" s="29"/>
      <c r="FA173" s="29"/>
      <c r="FB173" s="29"/>
      <c r="FC173" s="29"/>
      <c r="FD173" s="29"/>
      <c r="FE173" s="29"/>
      <c r="FF173" s="29"/>
      <c r="FG173" s="29"/>
      <c r="FH173" s="29"/>
      <c r="FI173" s="184">
        <v>0</v>
      </c>
      <c r="FJ173" s="184">
        <v>0</v>
      </c>
      <c r="FK173" s="29"/>
    </row>
    <row r="174" spans="1:307" ht="15.75" x14ac:dyDescent="0.25">
      <c r="A174" s="40" t="s">
        <v>78</v>
      </c>
      <c r="B174" s="41" t="s">
        <v>13</v>
      </c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185"/>
      <c r="Y174" s="186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  <c r="BH174" s="29"/>
      <c r="BI174" s="29"/>
      <c r="BJ174" s="29"/>
      <c r="BK174" s="29"/>
      <c r="BL174" s="29"/>
      <c r="BM174" s="29"/>
      <c r="BN174" s="29"/>
      <c r="BO174" s="29"/>
      <c r="BP174" s="29"/>
      <c r="BQ174" s="186"/>
      <c r="BR174" s="186"/>
      <c r="BS174" s="29"/>
      <c r="BT174" s="29"/>
      <c r="BU174" s="29"/>
      <c r="BV174" s="29"/>
      <c r="BW174" s="29"/>
      <c r="BX174" s="29"/>
      <c r="BY174" s="29"/>
      <c r="BZ174" s="29"/>
      <c r="CA174" s="29"/>
      <c r="CB174" s="29"/>
      <c r="CC174" s="29"/>
      <c r="CD174" s="29"/>
      <c r="CE174" s="29"/>
      <c r="CF174" s="29"/>
      <c r="CG174" s="29"/>
      <c r="CH174" s="29"/>
      <c r="CI174" s="29"/>
      <c r="CJ174" s="29"/>
      <c r="CK174" s="29"/>
      <c r="CL174" s="29"/>
      <c r="CM174" s="29"/>
      <c r="CN174" s="29"/>
      <c r="CO174" s="29"/>
      <c r="CP174" s="29"/>
      <c r="CQ174" s="29"/>
      <c r="CR174" s="29"/>
      <c r="CS174" s="29"/>
      <c r="CT174" s="29"/>
      <c r="CU174" s="29"/>
      <c r="CV174" s="29"/>
      <c r="CW174" s="29"/>
      <c r="CX174" s="29"/>
      <c r="CY174" s="29"/>
      <c r="CZ174" s="29"/>
      <c r="DA174" s="29"/>
      <c r="DB174" s="29"/>
      <c r="DC174" s="29"/>
      <c r="DD174" s="29"/>
      <c r="DE174" s="29"/>
      <c r="DF174" s="29"/>
      <c r="DG174" s="29"/>
      <c r="DH174" s="29"/>
      <c r="DI174" s="29"/>
      <c r="DJ174" s="29"/>
      <c r="DK174" s="29"/>
      <c r="DL174" s="29"/>
      <c r="DM174" s="29"/>
      <c r="DN174" s="29"/>
      <c r="DO174" s="29"/>
      <c r="DP174" s="29"/>
      <c r="DQ174" s="29"/>
      <c r="DR174" s="29"/>
      <c r="DS174" s="29"/>
      <c r="DT174" s="29"/>
      <c r="DU174" s="29"/>
      <c r="DV174" s="29"/>
      <c r="DW174" s="29"/>
      <c r="DX174" s="29"/>
      <c r="DY174" s="29"/>
      <c r="DZ174" s="29"/>
      <c r="EA174" s="29"/>
      <c r="EB174" s="29"/>
      <c r="EC174" s="29"/>
      <c r="ED174" s="29"/>
      <c r="EE174" s="29"/>
      <c r="EF174" s="29"/>
      <c r="EG174" s="29"/>
      <c r="EH174" s="29"/>
      <c r="EI174" s="29"/>
      <c r="EJ174" s="29"/>
      <c r="EK174" s="29"/>
      <c r="EL174" s="29"/>
      <c r="EM174" s="29"/>
      <c r="EN174" s="29"/>
      <c r="EO174" s="29"/>
      <c r="EP174" s="29"/>
      <c r="EQ174" s="29"/>
      <c r="ER174" s="29"/>
      <c r="ES174" s="29"/>
      <c r="ET174" s="29"/>
      <c r="EU174" s="29"/>
      <c r="EV174" s="29"/>
      <c r="EW174" s="29"/>
      <c r="EX174" s="29"/>
      <c r="EY174" s="29"/>
      <c r="EZ174" s="29"/>
      <c r="FA174" s="29"/>
      <c r="FB174" s="29"/>
      <c r="FC174" s="29"/>
      <c r="FD174" s="29"/>
      <c r="FE174" s="29"/>
      <c r="FF174" s="29"/>
      <c r="FG174" s="29"/>
      <c r="FH174" s="29"/>
      <c r="FI174" s="184">
        <f t="shared" si="148"/>
        <v>0</v>
      </c>
      <c r="FJ174" s="184">
        <f t="shared" si="144"/>
        <v>0</v>
      </c>
      <c r="FK174" s="29"/>
    </row>
    <row r="175" spans="1:307" ht="15.75" x14ac:dyDescent="0.25">
      <c r="A175" s="156" t="s">
        <v>135</v>
      </c>
      <c r="B175" s="139" t="s">
        <v>13</v>
      </c>
      <c r="C175" s="200">
        <f>SUM(C176:C179)</f>
        <v>0</v>
      </c>
      <c r="D175" s="200">
        <f t="shared" ref="D175:BO175" si="157">SUM(D176:D179)</f>
        <v>0</v>
      </c>
      <c r="E175" s="200"/>
      <c r="F175" s="200">
        <f t="shared" si="157"/>
        <v>0</v>
      </c>
      <c r="G175" s="200">
        <f t="shared" si="157"/>
        <v>0</v>
      </c>
      <c r="H175" s="200"/>
      <c r="I175" s="200">
        <f t="shared" si="157"/>
        <v>0</v>
      </c>
      <c r="J175" s="200">
        <f t="shared" si="157"/>
        <v>0</v>
      </c>
      <c r="K175" s="200"/>
      <c r="L175" s="200">
        <f t="shared" si="157"/>
        <v>0</v>
      </c>
      <c r="M175" s="200">
        <f t="shared" si="157"/>
        <v>0</v>
      </c>
      <c r="N175" s="200"/>
      <c r="O175" s="200">
        <f t="shared" si="157"/>
        <v>0</v>
      </c>
      <c r="P175" s="200">
        <f t="shared" si="157"/>
        <v>0</v>
      </c>
      <c r="Q175" s="200"/>
      <c r="R175" s="200">
        <f t="shared" si="157"/>
        <v>0</v>
      </c>
      <c r="S175" s="200">
        <f t="shared" si="157"/>
        <v>0</v>
      </c>
      <c r="T175" s="200"/>
      <c r="U175" s="200">
        <f t="shared" si="157"/>
        <v>0</v>
      </c>
      <c r="V175" s="200">
        <f t="shared" si="157"/>
        <v>0</v>
      </c>
      <c r="W175" s="200"/>
      <c r="X175" s="200">
        <f t="shared" si="157"/>
        <v>0</v>
      </c>
      <c r="Y175" s="200">
        <f t="shared" si="157"/>
        <v>0</v>
      </c>
      <c r="Z175" s="200"/>
      <c r="AA175" s="200">
        <f t="shared" si="157"/>
        <v>0</v>
      </c>
      <c r="AB175" s="200">
        <f t="shared" si="157"/>
        <v>0</v>
      </c>
      <c r="AC175" s="200"/>
      <c r="AD175" s="200">
        <f t="shared" si="157"/>
        <v>0</v>
      </c>
      <c r="AE175" s="200">
        <f t="shared" si="157"/>
        <v>0</v>
      </c>
      <c r="AF175" s="200"/>
      <c r="AG175" s="200">
        <f t="shared" si="157"/>
        <v>0</v>
      </c>
      <c r="AH175" s="200">
        <f t="shared" si="157"/>
        <v>0</v>
      </c>
      <c r="AI175" s="200"/>
      <c r="AJ175" s="200">
        <f t="shared" si="157"/>
        <v>0</v>
      </c>
      <c r="AK175" s="200">
        <f t="shared" si="157"/>
        <v>0</v>
      </c>
      <c r="AL175" s="200"/>
      <c r="AM175" s="200">
        <f t="shared" si="157"/>
        <v>0</v>
      </c>
      <c r="AN175" s="200">
        <f t="shared" si="157"/>
        <v>0</v>
      </c>
      <c r="AO175" s="200"/>
      <c r="AP175" s="200">
        <f t="shared" si="157"/>
        <v>0</v>
      </c>
      <c r="AQ175" s="200">
        <f t="shared" si="157"/>
        <v>0</v>
      </c>
      <c r="AR175" s="200"/>
      <c r="AS175" s="200">
        <f t="shared" si="157"/>
        <v>0</v>
      </c>
      <c r="AT175" s="200">
        <f t="shared" si="157"/>
        <v>0</v>
      </c>
      <c r="AU175" s="200"/>
      <c r="AV175" s="200">
        <f t="shared" si="157"/>
        <v>0</v>
      </c>
      <c r="AW175" s="200">
        <f t="shared" si="157"/>
        <v>0</v>
      </c>
      <c r="AX175" s="200"/>
      <c r="AY175" s="200">
        <f t="shared" si="157"/>
        <v>0</v>
      </c>
      <c r="AZ175" s="200">
        <f t="shared" si="157"/>
        <v>0</v>
      </c>
      <c r="BA175" s="200"/>
      <c r="BB175" s="200">
        <f t="shared" si="157"/>
        <v>0</v>
      </c>
      <c r="BC175" s="200">
        <f t="shared" si="157"/>
        <v>0</v>
      </c>
      <c r="BD175" s="200"/>
      <c r="BE175" s="200">
        <f t="shared" si="157"/>
        <v>0</v>
      </c>
      <c r="BF175" s="200">
        <f t="shared" si="157"/>
        <v>0</v>
      </c>
      <c r="BG175" s="200"/>
      <c r="BH175" s="200">
        <f t="shared" si="157"/>
        <v>0</v>
      </c>
      <c r="BI175" s="200">
        <f t="shared" si="157"/>
        <v>0</v>
      </c>
      <c r="BJ175" s="200"/>
      <c r="BK175" s="200">
        <f t="shared" si="157"/>
        <v>0</v>
      </c>
      <c r="BL175" s="200">
        <f t="shared" si="157"/>
        <v>0</v>
      </c>
      <c r="BM175" s="200"/>
      <c r="BN175" s="200">
        <f t="shared" si="157"/>
        <v>15</v>
      </c>
      <c r="BO175" s="200">
        <f t="shared" si="157"/>
        <v>15</v>
      </c>
      <c r="BP175" s="200"/>
      <c r="BQ175" s="200">
        <f t="shared" ref="BQ175:DZ175" si="158">SUM(BQ176:BQ179)</f>
        <v>0</v>
      </c>
      <c r="BR175" s="200">
        <f t="shared" si="158"/>
        <v>0</v>
      </c>
      <c r="BS175" s="200"/>
      <c r="BT175" s="200">
        <f t="shared" si="158"/>
        <v>0</v>
      </c>
      <c r="BU175" s="200">
        <f t="shared" si="158"/>
        <v>0</v>
      </c>
      <c r="BV175" s="200"/>
      <c r="BW175" s="200">
        <f t="shared" si="158"/>
        <v>0</v>
      </c>
      <c r="BX175" s="200">
        <f t="shared" si="158"/>
        <v>0</v>
      </c>
      <c r="BY175" s="200"/>
      <c r="BZ175" s="200">
        <f t="shared" si="158"/>
        <v>0</v>
      </c>
      <c r="CA175" s="200">
        <f t="shared" si="158"/>
        <v>0</v>
      </c>
      <c r="CB175" s="200"/>
      <c r="CC175" s="200">
        <f t="shared" si="158"/>
        <v>0</v>
      </c>
      <c r="CD175" s="200">
        <f t="shared" si="158"/>
        <v>0</v>
      </c>
      <c r="CE175" s="200"/>
      <c r="CF175" s="200">
        <f t="shared" si="158"/>
        <v>0</v>
      </c>
      <c r="CG175" s="200">
        <f t="shared" si="158"/>
        <v>0</v>
      </c>
      <c r="CH175" s="200"/>
      <c r="CI175" s="200">
        <f t="shared" si="158"/>
        <v>0</v>
      </c>
      <c r="CJ175" s="200">
        <f t="shared" si="158"/>
        <v>0</v>
      </c>
      <c r="CK175" s="200"/>
      <c r="CL175" s="200">
        <f t="shared" si="158"/>
        <v>0</v>
      </c>
      <c r="CM175" s="200">
        <f t="shared" si="158"/>
        <v>0</v>
      </c>
      <c r="CN175" s="200"/>
      <c r="CO175" s="200">
        <f t="shared" si="158"/>
        <v>0</v>
      </c>
      <c r="CP175" s="200">
        <f t="shared" si="158"/>
        <v>0</v>
      </c>
      <c r="CQ175" s="200"/>
      <c r="CR175" s="200">
        <f t="shared" si="158"/>
        <v>0</v>
      </c>
      <c r="CS175" s="200">
        <f t="shared" si="158"/>
        <v>0</v>
      </c>
      <c r="CT175" s="200"/>
      <c r="CU175" s="200">
        <f t="shared" si="158"/>
        <v>0</v>
      </c>
      <c r="CV175" s="200">
        <f t="shared" si="158"/>
        <v>0</v>
      </c>
      <c r="CW175" s="200"/>
      <c r="CX175" s="200">
        <f t="shared" si="158"/>
        <v>0</v>
      </c>
      <c r="CY175" s="200">
        <f t="shared" si="158"/>
        <v>0</v>
      </c>
      <c r="CZ175" s="200"/>
      <c r="DA175" s="200">
        <f t="shared" si="158"/>
        <v>0</v>
      </c>
      <c r="DB175" s="200">
        <f t="shared" si="158"/>
        <v>0</v>
      </c>
      <c r="DC175" s="200"/>
      <c r="DD175" s="200">
        <f t="shared" si="158"/>
        <v>0</v>
      </c>
      <c r="DE175" s="200">
        <f t="shared" si="158"/>
        <v>0</v>
      </c>
      <c r="DF175" s="200"/>
      <c r="DG175" s="200">
        <f t="shared" si="158"/>
        <v>0</v>
      </c>
      <c r="DH175" s="200">
        <f t="shared" si="158"/>
        <v>0</v>
      </c>
      <c r="DI175" s="200"/>
      <c r="DJ175" s="200">
        <f t="shared" si="158"/>
        <v>0</v>
      </c>
      <c r="DK175" s="200">
        <f t="shared" si="158"/>
        <v>0</v>
      </c>
      <c r="DL175" s="200"/>
      <c r="DM175" s="200">
        <f t="shared" si="158"/>
        <v>0</v>
      </c>
      <c r="DN175" s="200">
        <f t="shared" si="158"/>
        <v>0</v>
      </c>
      <c r="DO175" s="200"/>
      <c r="DP175" s="200">
        <f t="shared" si="158"/>
        <v>0</v>
      </c>
      <c r="DQ175" s="200">
        <f t="shared" si="158"/>
        <v>0</v>
      </c>
      <c r="DR175" s="200"/>
      <c r="DS175" s="200">
        <f t="shared" si="158"/>
        <v>0</v>
      </c>
      <c r="DT175" s="200">
        <f t="shared" si="158"/>
        <v>0</v>
      </c>
      <c r="DU175" s="200"/>
      <c r="DV175" s="200">
        <f t="shared" si="158"/>
        <v>0</v>
      </c>
      <c r="DW175" s="200">
        <f t="shared" si="158"/>
        <v>0</v>
      </c>
      <c r="DX175" s="200"/>
      <c r="DY175" s="200">
        <f t="shared" si="158"/>
        <v>0</v>
      </c>
      <c r="DZ175" s="200">
        <f t="shared" si="158"/>
        <v>0</v>
      </c>
      <c r="EA175" s="200"/>
      <c r="EB175" s="200">
        <f t="shared" ref="EB175:FG175" si="159">SUM(EB176:EB179)</f>
        <v>0</v>
      </c>
      <c r="EC175" s="200">
        <f t="shared" si="159"/>
        <v>0</v>
      </c>
      <c r="ED175" s="200"/>
      <c r="EE175" s="200">
        <f t="shared" si="159"/>
        <v>0</v>
      </c>
      <c r="EF175" s="200">
        <f t="shared" si="159"/>
        <v>0</v>
      </c>
      <c r="EG175" s="200"/>
      <c r="EH175" s="200">
        <f t="shared" si="159"/>
        <v>0</v>
      </c>
      <c r="EI175" s="200">
        <f t="shared" si="159"/>
        <v>0</v>
      </c>
      <c r="EJ175" s="200"/>
      <c r="EK175" s="200">
        <f t="shared" si="159"/>
        <v>0</v>
      </c>
      <c r="EL175" s="200">
        <f t="shared" si="159"/>
        <v>0</v>
      </c>
      <c r="EM175" s="200"/>
      <c r="EN175" s="200">
        <f t="shared" si="159"/>
        <v>0</v>
      </c>
      <c r="EO175" s="200">
        <f t="shared" si="159"/>
        <v>0</v>
      </c>
      <c r="EP175" s="200"/>
      <c r="EQ175" s="200">
        <f t="shared" si="159"/>
        <v>0</v>
      </c>
      <c r="ER175" s="200">
        <f t="shared" si="159"/>
        <v>0</v>
      </c>
      <c r="ES175" s="200"/>
      <c r="ET175" s="200">
        <f t="shared" si="159"/>
        <v>0</v>
      </c>
      <c r="EU175" s="200">
        <f t="shared" si="159"/>
        <v>0</v>
      </c>
      <c r="EV175" s="200"/>
      <c r="EW175" s="200">
        <f t="shared" si="159"/>
        <v>0</v>
      </c>
      <c r="EX175" s="200">
        <f t="shared" si="159"/>
        <v>0</v>
      </c>
      <c r="EY175" s="200"/>
      <c r="EZ175" s="200">
        <f t="shared" si="159"/>
        <v>0</v>
      </c>
      <c r="FA175" s="200">
        <f t="shared" si="159"/>
        <v>0</v>
      </c>
      <c r="FB175" s="200"/>
      <c r="FC175" s="200">
        <f t="shared" si="159"/>
        <v>0</v>
      </c>
      <c r="FD175" s="200">
        <f t="shared" si="159"/>
        <v>0</v>
      </c>
      <c r="FE175" s="200"/>
      <c r="FF175" s="200">
        <f t="shared" si="159"/>
        <v>0</v>
      </c>
      <c r="FG175" s="200">
        <f t="shared" si="159"/>
        <v>0</v>
      </c>
      <c r="FH175" s="200"/>
      <c r="FI175" s="181">
        <f>FF175+FC175+EZ175+EW175+ET175+EQ175+EN175+EK175+EH175+EE175+EB175+DY175+DV175+DS175+DP175+DM175+DJ175+DG175+DD175+DA175+CX175+CU175+CR175+CO175+CL175+CI175+CF175+CC175+BZ175+BW175+BT175+BQ175+BN175+BK175+BH175+BE175+BB175+AY175+AV175+AS175+AP175+AM175+AJ175+AG175+AD175+AA175+X175+U175+R175+O175+L175+I175+F175+C175</f>
        <v>15</v>
      </c>
      <c r="FJ175" s="181">
        <f>FG175+FD175+FA175+EX175+EU175+ER175+EO175+EL175+EI175+EF175+EC175+DZ175+DW175+DT175+DQ175+DN175+DK175+DH175+DE175+DB175+CY175+CV175+CS175+CP175+CM175+CJ175+CG175+CD175+CA175+BX175+BU175+BR175+BO175+BL175+BI175+BF175+BC175+AZ175+AW175+AT175+AQ175+AN175+AK175+AH175+AE175+AB175+Y175+V175+S175+P175+M175+J175+G175+D175</f>
        <v>15</v>
      </c>
      <c r="FK175" s="200"/>
      <c r="FL175" s="217"/>
      <c r="FM175" s="217"/>
    </row>
    <row r="176" spans="1:307" ht="15.75" x14ac:dyDescent="0.25">
      <c r="A176" s="40" t="s">
        <v>200</v>
      </c>
      <c r="B176" s="41" t="s">
        <v>13</v>
      </c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185"/>
      <c r="Y176" s="186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  <c r="BH176" s="29"/>
      <c r="BI176" s="29"/>
      <c r="BJ176" s="29"/>
      <c r="BK176" s="29"/>
      <c r="BL176" s="29"/>
      <c r="BM176" s="29"/>
      <c r="BN176" s="29"/>
      <c r="BO176" s="29"/>
      <c r="BP176" s="29"/>
      <c r="BQ176" s="186"/>
      <c r="BR176" s="186"/>
      <c r="BS176" s="29"/>
      <c r="BT176" s="29"/>
      <c r="BU176" s="29"/>
      <c r="BV176" s="29"/>
      <c r="BW176" s="29"/>
      <c r="BX176" s="29"/>
      <c r="BY176" s="29"/>
      <c r="BZ176" s="29"/>
      <c r="CA176" s="29"/>
      <c r="CB176" s="29"/>
      <c r="CC176" s="29"/>
      <c r="CD176" s="29"/>
      <c r="CE176" s="29"/>
      <c r="CF176" s="29"/>
      <c r="CG176" s="29"/>
      <c r="CH176" s="29"/>
      <c r="CI176" s="29"/>
      <c r="CJ176" s="29"/>
      <c r="CK176" s="29"/>
      <c r="CL176" s="29"/>
      <c r="CM176" s="29"/>
      <c r="CN176" s="29"/>
      <c r="CO176" s="29"/>
      <c r="CP176" s="29"/>
      <c r="CQ176" s="29"/>
      <c r="CR176" s="29"/>
      <c r="CS176" s="29"/>
      <c r="CT176" s="29"/>
      <c r="CU176" s="29"/>
      <c r="CV176" s="29"/>
      <c r="CW176" s="29"/>
      <c r="CX176" s="29"/>
      <c r="CY176" s="29"/>
      <c r="CZ176" s="29"/>
      <c r="DA176" s="29"/>
      <c r="DB176" s="29"/>
      <c r="DC176" s="29"/>
      <c r="DD176" s="29"/>
      <c r="DE176" s="29"/>
      <c r="DF176" s="29"/>
      <c r="DG176" s="29"/>
      <c r="DH176" s="29"/>
      <c r="DI176" s="29"/>
      <c r="DJ176" s="29"/>
      <c r="DK176" s="29"/>
      <c r="DL176" s="29"/>
      <c r="DM176" s="29"/>
      <c r="DN176" s="29"/>
      <c r="DO176" s="29"/>
      <c r="DP176" s="29"/>
      <c r="DQ176" s="29"/>
      <c r="DR176" s="29"/>
      <c r="DS176" s="29"/>
      <c r="DT176" s="29"/>
      <c r="DU176" s="29"/>
      <c r="DV176" s="29"/>
      <c r="DW176" s="29"/>
      <c r="DX176" s="29"/>
      <c r="DY176" s="29"/>
      <c r="DZ176" s="29"/>
      <c r="EA176" s="29"/>
      <c r="EB176" s="29"/>
      <c r="EC176" s="29"/>
      <c r="ED176" s="29"/>
      <c r="EE176" s="29"/>
      <c r="EF176" s="29"/>
      <c r="EG176" s="29"/>
      <c r="EH176" s="29"/>
      <c r="EI176" s="29"/>
      <c r="EJ176" s="29"/>
      <c r="EK176" s="29"/>
      <c r="EL176" s="29"/>
      <c r="EM176" s="29"/>
      <c r="EN176" s="29"/>
      <c r="EO176" s="29"/>
      <c r="EP176" s="29"/>
      <c r="EQ176" s="29"/>
      <c r="ER176" s="29"/>
      <c r="ES176" s="29"/>
      <c r="ET176" s="29"/>
      <c r="EU176" s="29"/>
      <c r="EV176" s="29"/>
      <c r="EW176" s="29"/>
      <c r="EX176" s="29"/>
      <c r="EY176" s="29"/>
      <c r="EZ176" s="29"/>
      <c r="FA176" s="29"/>
      <c r="FB176" s="29"/>
      <c r="FC176" s="29"/>
      <c r="FD176" s="29"/>
      <c r="FE176" s="29"/>
      <c r="FF176" s="29"/>
      <c r="FG176" s="29"/>
      <c r="FH176" s="29"/>
      <c r="FI176" s="184">
        <f>BN176</f>
        <v>0</v>
      </c>
      <c r="FJ176" s="184">
        <f>BO176</f>
        <v>0</v>
      </c>
      <c r="FK176" s="29"/>
    </row>
    <row r="177" spans="1:307" ht="15.75" x14ac:dyDescent="0.25">
      <c r="A177" s="40" t="s">
        <v>199</v>
      </c>
      <c r="B177" s="41" t="s">
        <v>13</v>
      </c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185"/>
      <c r="Y177" s="186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  <c r="BH177" s="29"/>
      <c r="BI177" s="29"/>
      <c r="BJ177" s="29"/>
      <c r="BK177" s="29"/>
      <c r="BL177" s="29"/>
      <c r="BM177" s="29"/>
      <c r="BN177" s="29">
        <v>15</v>
      </c>
      <c r="BO177" s="29">
        <v>15</v>
      </c>
      <c r="BP177" s="29"/>
      <c r="BQ177" s="186"/>
      <c r="BR177" s="186"/>
      <c r="BS177" s="29"/>
      <c r="BT177" s="29"/>
      <c r="BU177" s="29"/>
      <c r="BV177" s="29"/>
      <c r="BW177" s="29"/>
      <c r="BX177" s="29"/>
      <c r="BY177" s="29"/>
      <c r="BZ177" s="29"/>
      <c r="CA177" s="29"/>
      <c r="CB177" s="29"/>
      <c r="CC177" s="29"/>
      <c r="CD177" s="29"/>
      <c r="CE177" s="29"/>
      <c r="CF177" s="29"/>
      <c r="CG177" s="29"/>
      <c r="CH177" s="29"/>
      <c r="CI177" s="29"/>
      <c r="CJ177" s="29"/>
      <c r="CK177" s="29"/>
      <c r="CL177" s="29"/>
      <c r="CM177" s="29"/>
      <c r="CN177" s="29"/>
      <c r="CO177" s="29"/>
      <c r="CP177" s="29"/>
      <c r="CQ177" s="29"/>
      <c r="CR177" s="29"/>
      <c r="CS177" s="29"/>
      <c r="CT177" s="29"/>
      <c r="CU177" s="29"/>
      <c r="CV177" s="29"/>
      <c r="CW177" s="29"/>
      <c r="CX177" s="29"/>
      <c r="CY177" s="29"/>
      <c r="CZ177" s="29"/>
      <c r="DA177" s="29"/>
      <c r="DB177" s="29"/>
      <c r="DC177" s="29"/>
      <c r="DD177" s="29"/>
      <c r="DE177" s="29"/>
      <c r="DF177" s="29"/>
      <c r="DG177" s="29"/>
      <c r="DH177" s="29"/>
      <c r="DI177" s="29"/>
      <c r="DJ177" s="29"/>
      <c r="DK177" s="29"/>
      <c r="DL177" s="29"/>
      <c r="DM177" s="29"/>
      <c r="DN177" s="29"/>
      <c r="DO177" s="29"/>
      <c r="DP177" s="29"/>
      <c r="DQ177" s="29"/>
      <c r="DR177" s="29"/>
      <c r="DS177" s="29"/>
      <c r="DT177" s="29"/>
      <c r="DU177" s="29"/>
      <c r="DV177" s="29"/>
      <c r="DW177" s="29"/>
      <c r="DX177" s="29"/>
      <c r="DY177" s="29"/>
      <c r="DZ177" s="29"/>
      <c r="EA177" s="29"/>
      <c r="EB177" s="29"/>
      <c r="EC177" s="29"/>
      <c r="ED177" s="29"/>
      <c r="EE177" s="29"/>
      <c r="EF177" s="29"/>
      <c r="EG177" s="29"/>
      <c r="EH177" s="29"/>
      <c r="EI177" s="29"/>
      <c r="EJ177" s="29"/>
      <c r="EK177" s="29"/>
      <c r="EL177" s="29"/>
      <c r="EM177" s="29"/>
      <c r="EN177" s="29"/>
      <c r="EO177" s="29"/>
      <c r="EP177" s="29"/>
      <c r="EQ177" s="29"/>
      <c r="ER177" s="29"/>
      <c r="ES177" s="29"/>
      <c r="ET177" s="29"/>
      <c r="EU177" s="29"/>
      <c r="EV177" s="29"/>
      <c r="EW177" s="29"/>
      <c r="EX177" s="29"/>
      <c r="EY177" s="29"/>
      <c r="EZ177" s="29"/>
      <c r="FA177" s="29"/>
      <c r="FB177" s="29"/>
      <c r="FC177" s="29"/>
      <c r="FD177" s="29"/>
      <c r="FE177" s="29"/>
      <c r="FF177" s="29"/>
      <c r="FG177" s="29"/>
      <c r="FH177" s="29"/>
      <c r="FI177" s="184">
        <f>BN177</f>
        <v>15</v>
      </c>
      <c r="FJ177" s="184">
        <f>BO177</f>
        <v>15</v>
      </c>
      <c r="FK177" s="29"/>
    </row>
    <row r="178" spans="1:307" ht="15.75" x14ac:dyDescent="0.25">
      <c r="A178" s="40" t="s">
        <v>63</v>
      </c>
      <c r="B178" s="41" t="s">
        <v>13</v>
      </c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185"/>
      <c r="Y178" s="186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  <c r="BH178" s="29"/>
      <c r="BI178" s="29"/>
      <c r="BJ178" s="29"/>
      <c r="BK178" s="29"/>
      <c r="BL178" s="29"/>
      <c r="BM178" s="29"/>
      <c r="BN178" s="29"/>
      <c r="BO178" s="29"/>
      <c r="BP178" s="29"/>
      <c r="BQ178" s="186"/>
      <c r="BR178" s="186"/>
      <c r="BS178" s="29"/>
      <c r="BT178" s="29"/>
      <c r="BU178" s="29"/>
      <c r="BV178" s="29"/>
      <c r="BW178" s="29"/>
      <c r="BX178" s="29"/>
      <c r="BY178" s="29"/>
      <c r="BZ178" s="29"/>
      <c r="CA178" s="29"/>
      <c r="CB178" s="29"/>
      <c r="CC178" s="29"/>
      <c r="CD178" s="29"/>
      <c r="CE178" s="29"/>
      <c r="CF178" s="29"/>
      <c r="CG178" s="29"/>
      <c r="CH178" s="29"/>
      <c r="CI178" s="29"/>
      <c r="CJ178" s="29"/>
      <c r="CK178" s="29"/>
      <c r="CL178" s="29"/>
      <c r="CM178" s="29"/>
      <c r="CN178" s="29"/>
      <c r="CO178" s="29"/>
      <c r="CP178" s="29"/>
      <c r="CQ178" s="29"/>
      <c r="CR178" s="29"/>
      <c r="CS178" s="29"/>
      <c r="CT178" s="29"/>
      <c r="CU178" s="29"/>
      <c r="CV178" s="29"/>
      <c r="CW178" s="29"/>
      <c r="CX178" s="29"/>
      <c r="CY178" s="29"/>
      <c r="CZ178" s="29"/>
      <c r="DA178" s="29"/>
      <c r="DB178" s="29"/>
      <c r="DC178" s="29"/>
      <c r="DD178" s="29"/>
      <c r="DE178" s="29"/>
      <c r="DF178" s="29"/>
      <c r="DG178" s="29"/>
      <c r="DH178" s="29"/>
      <c r="DI178" s="29"/>
      <c r="DJ178" s="29"/>
      <c r="DK178" s="29"/>
      <c r="DL178" s="29"/>
      <c r="DM178" s="29"/>
      <c r="DN178" s="29"/>
      <c r="DO178" s="29"/>
      <c r="DP178" s="29"/>
      <c r="DQ178" s="29"/>
      <c r="DR178" s="29"/>
      <c r="DS178" s="29"/>
      <c r="DT178" s="29"/>
      <c r="DU178" s="29"/>
      <c r="DV178" s="29"/>
      <c r="DW178" s="29"/>
      <c r="DX178" s="29"/>
      <c r="DY178" s="29"/>
      <c r="DZ178" s="29"/>
      <c r="EA178" s="29"/>
      <c r="EB178" s="29"/>
      <c r="EC178" s="29"/>
      <c r="ED178" s="29"/>
      <c r="EE178" s="29"/>
      <c r="EF178" s="29"/>
      <c r="EG178" s="29"/>
      <c r="EH178" s="29"/>
      <c r="EI178" s="29"/>
      <c r="EJ178" s="29"/>
      <c r="EK178" s="29"/>
      <c r="EL178" s="29"/>
      <c r="EM178" s="29"/>
      <c r="EN178" s="29"/>
      <c r="EO178" s="29"/>
      <c r="EP178" s="29"/>
      <c r="EQ178" s="29"/>
      <c r="ER178" s="29"/>
      <c r="ES178" s="29"/>
      <c r="ET178" s="29"/>
      <c r="EU178" s="29"/>
      <c r="EV178" s="29"/>
      <c r="EW178" s="29"/>
      <c r="EX178" s="29"/>
      <c r="EY178" s="29"/>
      <c r="EZ178" s="29"/>
      <c r="FA178" s="29"/>
      <c r="FB178" s="29"/>
      <c r="FC178" s="29"/>
      <c r="FD178" s="29"/>
      <c r="FE178" s="29"/>
      <c r="FF178" s="29"/>
      <c r="FG178" s="29"/>
      <c r="FH178" s="29"/>
      <c r="FI178" s="184">
        <v>0</v>
      </c>
      <c r="FJ178" s="184">
        <v>0</v>
      </c>
      <c r="FK178" s="29"/>
    </row>
    <row r="179" spans="1:307" ht="15.75" x14ac:dyDescent="0.25">
      <c r="A179" s="40" t="s">
        <v>78</v>
      </c>
      <c r="B179" s="41" t="s">
        <v>13</v>
      </c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185"/>
      <c r="Y179" s="186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  <c r="BH179" s="29"/>
      <c r="BI179" s="29"/>
      <c r="BJ179" s="29"/>
      <c r="BK179" s="29"/>
      <c r="BL179" s="29"/>
      <c r="BM179" s="29"/>
      <c r="BN179" s="29"/>
      <c r="BO179" s="29"/>
      <c r="BP179" s="29"/>
      <c r="BQ179" s="186"/>
      <c r="BR179" s="186"/>
      <c r="BS179" s="29"/>
      <c r="BT179" s="29"/>
      <c r="BU179" s="29"/>
      <c r="BV179" s="29"/>
      <c r="BW179" s="29"/>
      <c r="BX179" s="29"/>
      <c r="BY179" s="29"/>
      <c r="BZ179" s="29"/>
      <c r="CA179" s="29"/>
      <c r="CB179" s="29"/>
      <c r="CC179" s="29"/>
      <c r="CD179" s="29"/>
      <c r="CE179" s="29"/>
      <c r="CF179" s="29"/>
      <c r="CG179" s="29"/>
      <c r="CH179" s="29"/>
      <c r="CI179" s="29"/>
      <c r="CJ179" s="29"/>
      <c r="CK179" s="29"/>
      <c r="CL179" s="29"/>
      <c r="CM179" s="29"/>
      <c r="CN179" s="29"/>
      <c r="CO179" s="29"/>
      <c r="CP179" s="29"/>
      <c r="CQ179" s="29"/>
      <c r="CR179" s="29"/>
      <c r="CS179" s="29"/>
      <c r="CT179" s="29"/>
      <c r="CU179" s="29"/>
      <c r="CV179" s="29"/>
      <c r="CW179" s="29"/>
      <c r="CX179" s="29"/>
      <c r="CY179" s="29"/>
      <c r="CZ179" s="29"/>
      <c r="DA179" s="29"/>
      <c r="DB179" s="29"/>
      <c r="DC179" s="29"/>
      <c r="DD179" s="29"/>
      <c r="DE179" s="29"/>
      <c r="DF179" s="29"/>
      <c r="DG179" s="29"/>
      <c r="DH179" s="29"/>
      <c r="DI179" s="29"/>
      <c r="DJ179" s="29"/>
      <c r="DK179" s="29"/>
      <c r="DL179" s="29"/>
      <c r="DM179" s="29"/>
      <c r="DN179" s="29"/>
      <c r="DO179" s="29"/>
      <c r="DP179" s="29"/>
      <c r="DQ179" s="29"/>
      <c r="DR179" s="29"/>
      <c r="DS179" s="29"/>
      <c r="DT179" s="29"/>
      <c r="DU179" s="29"/>
      <c r="DV179" s="29"/>
      <c r="DW179" s="29"/>
      <c r="DX179" s="29"/>
      <c r="DY179" s="29"/>
      <c r="DZ179" s="29"/>
      <c r="EA179" s="29"/>
      <c r="EB179" s="29"/>
      <c r="EC179" s="29"/>
      <c r="ED179" s="29"/>
      <c r="EE179" s="29"/>
      <c r="EF179" s="29"/>
      <c r="EG179" s="29"/>
      <c r="EH179" s="29"/>
      <c r="EI179" s="29"/>
      <c r="EJ179" s="29"/>
      <c r="EK179" s="29"/>
      <c r="EL179" s="29"/>
      <c r="EM179" s="29"/>
      <c r="EN179" s="29"/>
      <c r="EO179" s="29"/>
      <c r="EP179" s="29"/>
      <c r="EQ179" s="29"/>
      <c r="ER179" s="29"/>
      <c r="ES179" s="29"/>
      <c r="ET179" s="29"/>
      <c r="EU179" s="29"/>
      <c r="EV179" s="29"/>
      <c r="EW179" s="29"/>
      <c r="EX179" s="29"/>
      <c r="EY179" s="29"/>
      <c r="EZ179" s="29"/>
      <c r="FA179" s="29"/>
      <c r="FB179" s="29"/>
      <c r="FC179" s="29"/>
      <c r="FD179" s="29"/>
      <c r="FE179" s="29"/>
      <c r="FF179" s="29"/>
      <c r="FG179" s="29"/>
      <c r="FH179" s="29"/>
      <c r="FI179" s="184">
        <v>0</v>
      </c>
      <c r="FJ179" s="184">
        <v>0</v>
      </c>
      <c r="FK179" s="29"/>
    </row>
    <row r="180" spans="1:307" ht="15.75" x14ac:dyDescent="0.25">
      <c r="A180" s="156" t="s">
        <v>203</v>
      </c>
      <c r="B180" s="139" t="s">
        <v>13</v>
      </c>
      <c r="C180" s="196">
        <f>SUM(C181:C184)</f>
        <v>0</v>
      </c>
      <c r="D180" s="196">
        <f t="shared" ref="D180:BO180" si="160">SUM(D181:D184)</f>
        <v>0</v>
      </c>
      <c r="E180" s="196"/>
      <c r="F180" s="196">
        <f t="shared" si="160"/>
        <v>0</v>
      </c>
      <c r="G180" s="196">
        <f t="shared" si="160"/>
        <v>0</v>
      </c>
      <c r="H180" s="196"/>
      <c r="I180" s="196">
        <f t="shared" si="160"/>
        <v>0</v>
      </c>
      <c r="J180" s="196">
        <f t="shared" si="160"/>
        <v>0</v>
      </c>
      <c r="K180" s="196"/>
      <c r="L180" s="196">
        <f t="shared" si="160"/>
        <v>0</v>
      </c>
      <c r="M180" s="196">
        <f t="shared" si="160"/>
        <v>0</v>
      </c>
      <c r="N180" s="196"/>
      <c r="O180" s="196">
        <f t="shared" si="160"/>
        <v>0</v>
      </c>
      <c r="P180" s="196">
        <f t="shared" si="160"/>
        <v>0</v>
      </c>
      <c r="Q180" s="196"/>
      <c r="R180" s="196">
        <f t="shared" si="160"/>
        <v>0</v>
      </c>
      <c r="S180" s="196">
        <f t="shared" si="160"/>
        <v>0</v>
      </c>
      <c r="T180" s="196"/>
      <c r="U180" s="196">
        <f t="shared" si="160"/>
        <v>0</v>
      </c>
      <c r="V180" s="196">
        <f t="shared" si="160"/>
        <v>0</v>
      </c>
      <c r="W180" s="196"/>
      <c r="X180" s="196">
        <f t="shared" si="160"/>
        <v>0</v>
      </c>
      <c r="Y180" s="196">
        <f t="shared" si="160"/>
        <v>0</v>
      </c>
      <c r="Z180" s="196"/>
      <c r="AA180" s="196">
        <f t="shared" si="160"/>
        <v>0</v>
      </c>
      <c r="AB180" s="196">
        <f t="shared" si="160"/>
        <v>0</v>
      </c>
      <c r="AC180" s="196"/>
      <c r="AD180" s="196">
        <f t="shared" si="160"/>
        <v>80</v>
      </c>
      <c r="AE180" s="196">
        <f t="shared" si="160"/>
        <v>80</v>
      </c>
      <c r="AF180" s="196"/>
      <c r="AG180" s="196">
        <f t="shared" si="160"/>
        <v>0</v>
      </c>
      <c r="AH180" s="196">
        <f t="shared" si="160"/>
        <v>0</v>
      </c>
      <c r="AI180" s="196"/>
      <c r="AJ180" s="196">
        <f t="shared" si="160"/>
        <v>0</v>
      </c>
      <c r="AK180" s="196">
        <f t="shared" si="160"/>
        <v>0</v>
      </c>
      <c r="AL180" s="196"/>
      <c r="AM180" s="196">
        <f t="shared" si="160"/>
        <v>0</v>
      </c>
      <c r="AN180" s="196">
        <f t="shared" si="160"/>
        <v>0</v>
      </c>
      <c r="AO180" s="196"/>
      <c r="AP180" s="196">
        <f t="shared" si="160"/>
        <v>0</v>
      </c>
      <c r="AQ180" s="196">
        <f t="shared" si="160"/>
        <v>0</v>
      </c>
      <c r="AR180" s="196"/>
      <c r="AS180" s="196">
        <f t="shared" si="160"/>
        <v>0</v>
      </c>
      <c r="AT180" s="196">
        <f t="shared" si="160"/>
        <v>0</v>
      </c>
      <c r="AU180" s="196"/>
      <c r="AV180" s="196">
        <f t="shared" si="160"/>
        <v>0</v>
      </c>
      <c r="AW180" s="196">
        <f t="shared" si="160"/>
        <v>0</v>
      </c>
      <c r="AX180" s="196"/>
      <c r="AY180" s="196">
        <f t="shared" si="160"/>
        <v>0</v>
      </c>
      <c r="AZ180" s="196">
        <f t="shared" si="160"/>
        <v>0</v>
      </c>
      <c r="BA180" s="196"/>
      <c r="BB180" s="196">
        <f t="shared" si="160"/>
        <v>0</v>
      </c>
      <c r="BC180" s="196">
        <f t="shared" si="160"/>
        <v>0</v>
      </c>
      <c r="BD180" s="196"/>
      <c r="BE180" s="196">
        <f t="shared" si="160"/>
        <v>0</v>
      </c>
      <c r="BF180" s="196">
        <f t="shared" si="160"/>
        <v>0</v>
      </c>
      <c r="BG180" s="196"/>
      <c r="BH180" s="196">
        <f t="shared" si="160"/>
        <v>0</v>
      </c>
      <c r="BI180" s="196">
        <f t="shared" si="160"/>
        <v>0</v>
      </c>
      <c r="BJ180" s="196"/>
      <c r="BK180" s="196">
        <f t="shared" si="160"/>
        <v>0</v>
      </c>
      <c r="BL180" s="196">
        <f t="shared" si="160"/>
        <v>0</v>
      </c>
      <c r="BM180" s="196"/>
      <c r="BN180" s="196">
        <f t="shared" si="160"/>
        <v>0</v>
      </c>
      <c r="BO180" s="196">
        <f t="shared" si="160"/>
        <v>0</v>
      </c>
      <c r="BP180" s="196"/>
      <c r="BQ180" s="196">
        <f t="shared" ref="BQ180:DZ180" si="161">SUM(BQ181:BQ184)</f>
        <v>0</v>
      </c>
      <c r="BR180" s="196">
        <f t="shared" si="161"/>
        <v>0</v>
      </c>
      <c r="BS180" s="196"/>
      <c r="BT180" s="196">
        <f t="shared" si="161"/>
        <v>0</v>
      </c>
      <c r="BU180" s="196">
        <f t="shared" si="161"/>
        <v>0</v>
      </c>
      <c r="BV180" s="196"/>
      <c r="BW180" s="196">
        <f t="shared" si="161"/>
        <v>0</v>
      </c>
      <c r="BX180" s="196">
        <f t="shared" si="161"/>
        <v>0</v>
      </c>
      <c r="BY180" s="196"/>
      <c r="BZ180" s="196">
        <f t="shared" si="161"/>
        <v>0</v>
      </c>
      <c r="CA180" s="196">
        <f t="shared" si="161"/>
        <v>0</v>
      </c>
      <c r="CB180" s="196"/>
      <c r="CC180" s="196">
        <f t="shared" si="161"/>
        <v>0</v>
      </c>
      <c r="CD180" s="196">
        <f t="shared" si="161"/>
        <v>0</v>
      </c>
      <c r="CE180" s="196"/>
      <c r="CF180" s="196">
        <f t="shared" si="161"/>
        <v>0</v>
      </c>
      <c r="CG180" s="196">
        <f t="shared" si="161"/>
        <v>0</v>
      </c>
      <c r="CH180" s="196"/>
      <c r="CI180" s="196">
        <f t="shared" si="161"/>
        <v>0</v>
      </c>
      <c r="CJ180" s="196">
        <f t="shared" si="161"/>
        <v>0</v>
      </c>
      <c r="CK180" s="196"/>
      <c r="CL180" s="196">
        <f t="shared" si="161"/>
        <v>0</v>
      </c>
      <c r="CM180" s="196">
        <f t="shared" si="161"/>
        <v>0</v>
      </c>
      <c r="CN180" s="196"/>
      <c r="CO180" s="196">
        <f t="shared" si="161"/>
        <v>0</v>
      </c>
      <c r="CP180" s="196">
        <f t="shared" si="161"/>
        <v>0</v>
      </c>
      <c r="CQ180" s="196"/>
      <c r="CR180" s="196">
        <f t="shared" si="161"/>
        <v>0</v>
      </c>
      <c r="CS180" s="196">
        <f t="shared" si="161"/>
        <v>0</v>
      </c>
      <c r="CT180" s="196"/>
      <c r="CU180" s="196">
        <f t="shared" si="161"/>
        <v>146</v>
      </c>
      <c r="CV180" s="196">
        <f t="shared" si="161"/>
        <v>146</v>
      </c>
      <c r="CW180" s="196"/>
      <c r="CX180" s="196">
        <f t="shared" si="161"/>
        <v>0</v>
      </c>
      <c r="CY180" s="196">
        <f t="shared" si="161"/>
        <v>0</v>
      </c>
      <c r="CZ180" s="196"/>
      <c r="DA180" s="196">
        <f t="shared" si="161"/>
        <v>0</v>
      </c>
      <c r="DB180" s="196">
        <f t="shared" si="161"/>
        <v>0</v>
      </c>
      <c r="DC180" s="196"/>
      <c r="DD180" s="196">
        <f t="shared" si="161"/>
        <v>0</v>
      </c>
      <c r="DE180" s="196">
        <f t="shared" si="161"/>
        <v>0</v>
      </c>
      <c r="DF180" s="196"/>
      <c r="DG180" s="196">
        <f t="shared" si="161"/>
        <v>0</v>
      </c>
      <c r="DH180" s="196">
        <f t="shared" si="161"/>
        <v>0</v>
      </c>
      <c r="DI180" s="196"/>
      <c r="DJ180" s="196">
        <f t="shared" si="161"/>
        <v>0</v>
      </c>
      <c r="DK180" s="196">
        <f t="shared" si="161"/>
        <v>0</v>
      </c>
      <c r="DL180" s="196"/>
      <c r="DM180" s="196">
        <f t="shared" si="161"/>
        <v>0</v>
      </c>
      <c r="DN180" s="196">
        <f t="shared" si="161"/>
        <v>0</v>
      </c>
      <c r="DO180" s="196"/>
      <c r="DP180" s="196">
        <f t="shared" si="161"/>
        <v>0</v>
      </c>
      <c r="DQ180" s="196">
        <f t="shared" si="161"/>
        <v>0</v>
      </c>
      <c r="DR180" s="196"/>
      <c r="DS180" s="196">
        <f t="shared" si="161"/>
        <v>0</v>
      </c>
      <c r="DT180" s="196">
        <f t="shared" si="161"/>
        <v>0</v>
      </c>
      <c r="DU180" s="196"/>
      <c r="DV180" s="196">
        <f t="shared" si="161"/>
        <v>0</v>
      </c>
      <c r="DW180" s="196">
        <f t="shared" si="161"/>
        <v>0</v>
      </c>
      <c r="DX180" s="196"/>
      <c r="DY180" s="196">
        <f t="shared" si="161"/>
        <v>0</v>
      </c>
      <c r="DZ180" s="196">
        <f t="shared" si="161"/>
        <v>0</v>
      </c>
      <c r="EA180" s="196"/>
      <c r="EB180" s="196">
        <f t="shared" ref="EB180:FG180" si="162">SUM(EB181:EB184)</f>
        <v>0</v>
      </c>
      <c r="EC180" s="196">
        <f t="shared" si="162"/>
        <v>0</v>
      </c>
      <c r="ED180" s="196"/>
      <c r="EE180" s="196">
        <f t="shared" si="162"/>
        <v>0</v>
      </c>
      <c r="EF180" s="196">
        <f t="shared" si="162"/>
        <v>0</v>
      </c>
      <c r="EG180" s="196"/>
      <c r="EH180" s="196">
        <f t="shared" si="162"/>
        <v>52</v>
      </c>
      <c r="EI180" s="196">
        <f t="shared" si="162"/>
        <v>52</v>
      </c>
      <c r="EJ180" s="196"/>
      <c r="EK180" s="196">
        <f t="shared" si="162"/>
        <v>0</v>
      </c>
      <c r="EL180" s="196">
        <f t="shared" si="162"/>
        <v>0</v>
      </c>
      <c r="EM180" s="196"/>
      <c r="EN180" s="196">
        <f t="shared" si="162"/>
        <v>0</v>
      </c>
      <c r="EO180" s="196">
        <f t="shared" si="162"/>
        <v>0</v>
      </c>
      <c r="EP180" s="196"/>
      <c r="EQ180" s="196">
        <f t="shared" si="162"/>
        <v>70</v>
      </c>
      <c r="ER180" s="196">
        <f t="shared" si="162"/>
        <v>70</v>
      </c>
      <c r="ES180" s="196"/>
      <c r="ET180" s="196">
        <f t="shared" si="162"/>
        <v>0</v>
      </c>
      <c r="EU180" s="196">
        <f t="shared" si="162"/>
        <v>0</v>
      </c>
      <c r="EV180" s="196"/>
      <c r="EW180" s="196">
        <f t="shared" si="162"/>
        <v>0</v>
      </c>
      <c r="EX180" s="196">
        <f t="shared" si="162"/>
        <v>0</v>
      </c>
      <c r="EY180" s="196"/>
      <c r="EZ180" s="196">
        <f t="shared" si="162"/>
        <v>0</v>
      </c>
      <c r="FA180" s="196">
        <f t="shared" si="162"/>
        <v>0</v>
      </c>
      <c r="FB180" s="196"/>
      <c r="FC180" s="196">
        <f t="shared" si="162"/>
        <v>0</v>
      </c>
      <c r="FD180" s="196">
        <f t="shared" si="162"/>
        <v>0</v>
      </c>
      <c r="FE180" s="196"/>
      <c r="FF180" s="196">
        <f t="shared" si="162"/>
        <v>0</v>
      </c>
      <c r="FG180" s="196">
        <f t="shared" si="162"/>
        <v>0</v>
      </c>
      <c r="FH180" s="196"/>
      <c r="FI180" s="197"/>
      <c r="FJ180" s="197"/>
      <c r="FK180" s="196"/>
    </row>
    <row r="181" spans="1:307" ht="15.75" x14ac:dyDescent="0.25">
      <c r="A181" s="40" t="s">
        <v>200</v>
      </c>
      <c r="B181" s="41" t="s">
        <v>13</v>
      </c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185"/>
      <c r="Y181" s="186"/>
      <c r="Z181" s="29"/>
      <c r="AA181" s="29"/>
      <c r="AB181" s="29"/>
      <c r="AC181" s="29"/>
      <c r="AD181" s="29">
        <v>40</v>
      </c>
      <c r="AE181" s="29">
        <v>40</v>
      </c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  <c r="BH181" s="29"/>
      <c r="BI181" s="29"/>
      <c r="BJ181" s="29"/>
      <c r="BK181" s="29"/>
      <c r="BL181" s="29"/>
      <c r="BM181" s="29"/>
      <c r="BN181" s="29"/>
      <c r="BO181" s="29"/>
      <c r="BP181" s="29"/>
      <c r="BQ181" s="186"/>
      <c r="BR181" s="186"/>
      <c r="BS181" s="29"/>
      <c r="BT181" s="29"/>
      <c r="BU181" s="29"/>
      <c r="BV181" s="29"/>
      <c r="BW181" s="29"/>
      <c r="BX181" s="29"/>
      <c r="BY181" s="29"/>
      <c r="BZ181" s="29"/>
      <c r="CA181" s="29"/>
      <c r="CB181" s="29"/>
      <c r="CC181" s="29"/>
      <c r="CD181" s="29"/>
      <c r="CE181" s="29"/>
      <c r="CF181" s="29"/>
      <c r="CG181" s="29"/>
      <c r="CH181" s="29"/>
      <c r="CI181" s="29"/>
      <c r="CJ181" s="29"/>
      <c r="CK181" s="29"/>
      <c r="CL181" s="29"/>
      <c r="CM181" s="29"/>
      <c r="CN181" s="29"/>
      <c r="CO181" s="29"/>
      <c r="CP181" s="29"/>
      <c r="CQ181" s="29"/>
      <c r="CR181" s="29"/>
      <c r="CS181" s="29"/>
      <c r="CT181" s="29"/>
      <c r="CU181" s="29">
        <v>75</v>
      </c>
      <c r="CV181" s="29">
        <v>75</v>
      </c>
      <c r="CW181" s="29"/>
      <c r="CX181" s="29"/>
      <c r="CY181" s="29"/>
      <c r="CZ181" s="29"/>
      <c r="DA181" s="29"/>
      <c r="DB181" s="29"/>
      <c r="DC181" s="29"/>
      <c r="DD181" s="29"/>
      <c r="DE181" s="29"/>
      <c r="DF181" s="29"/>
      <c r="DG181" s="29"/>
      <c r="DH181" s="29"/>
      <c r="DI181" s="29"/>
      <c r="DJ181" s="29"/>
      <c r="DK181" s="29"/>
      <c r="DL181" s="29"/>
      <c r="DM181" s="29"/>
      <c r="DN181" s="29"/>
      <c r="DO181" s="29"/>
      <c r="DP181" s="29"/>
      <c r="DQ181" s="29"/>
      <c r="DR181" s="29"/>
      <c r="DS181" s="29"/>
      <c r="DT181" s="29"/>
      <c r="DU181" s="29"/>
      <c r="DV181" s="29"/>
      <c r="DW181" s="29"/>
      <c r="DX181" s="29"/>
      <c r="DY181" s="29"/>
      <c r="DZ181" s="29"/>
      <c r="EA181" s="29"/>
      <c r="EB181" s="29"/>
      <c r="EC181" s="29"/>
      <c r="ED181" s="29"/>
      <c r="EE181" s="29"/>
      <c r="EF181" s="29"/>
      <c r="EG181" s="29"/>
      <c r="EH181" s="29">
        <v>20</v>
      </c>
      <c r="EI181" s="29">
        <v>20</v>
      </c>
      <c r="EJ181" s="29"/>
      <c r="EK181" s="29"/>
      <c r="EL181" s="29"/>
      <c r="EM181" s="29"/>
      <c r="EN181" s="29"/>
      <c r="EO181" s="29"/>
      <c r="EP181" s="29"/>
      <c r="EQ181" s="29">
        <v>54</v>
      </c>
      <c r="ER181" s="29">
        <v>54</v>
      </c>
      <c r="ES181" s="29"/>
      <c r="ET181" s="29"/>
      <c r="EU181" s="29"/>
      <c r="EV181" s="29"/>
      <c r="EW181" s="29"/>
      <c r="EX181" s="29"/>
      <c r="EY181" s="29"/>
      <c r="EZ181" s="29"/>
      <c r="FA181" s="29"/>
      <c r="FB181" s="29"/>
      <c r="FC181" s="29"/>
      <c r="FD181" s="29"/>
      <c r="FE181" s="29"/>
      <c r="FF181" s="29"/>
      <c r="FG181" s="29"/>
      <c r="FH181" s="29"/>
      <c r="FI181" s="184"/>
      <c r="FJ181" s="184"/>
      <c r="FK181" s="29"/>
    </row>
    <row r="182" spans="1:307" ht="15.75" x14ac:dyDescent="0.25">
      <c r="A182" s="40" t="s">
        <v>199</v>
      </c>
      <c r="B182" s="41" t="s">
        <v>13</v>
      </c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185"/>
      <c r="Y182" s="186"/>
      <c r="Z182" s="29"/>
      <c r="AA182" s="29"/>
      <c r="AB182" s="29"/>
      <c r="AC182" s="29"/>
      <c r="AD182" s="29">
        <v>40</v>
      </c>
      <c r="AE182" s="29">
        <v>40</v>
      </c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  <c r="BH182" s="29"/>
      <c r="BI182" s="29"/>
      <c r="BJ182" s="29"/>
      <c r="BK182" s="29"/>
      <c r="BL182" s="29"/>
      <c r="BM182" s="29"/>
      <c r="BN182" s="29"/>
      <c r="BO182" s="29"/>
      <c r="BP182" s="29"/>
      <c r="BQ182" s="186"/>
      <c r="BR182" s="186"/>
      <c r="BS182" s="29"/>
      <c r="BT182" s="29"/>
      <c r="BU182" s="29"/>
      <c r="BV182" s="29"/>
      <c r="BW182" s="29"/>
      <c r="BX182" s="29"/>
      <c r="BY182" s="29"/>
      <c r="BZ182" s="29"/>
      <c r="CA182" s="29"/>
      <c r="CB182" s="29"/>
      <c r="CC182" s="29"/>
      <c r="CD182" s="29"/>
      <c r="CE182" s="29"/>
      <c r="CF182" s="29"/>
      <c r="CG182" s="29"/>
      <c r="CH182" s="29"/>
      <c r="CI182" s="29"/>
      <c r="CJ182" s="29"/>
      <c r="CK182" s="29"/>
      <c r="CL182" s="29"/>
      <c r="CM182" s="29"/>
      <c r="CN182" s="29"/>
      <c r="CO182" s="29"/>
      <c r="CP182" s="29"/>
      <c r="CQ182" s="29"/>
      <c r="CR182" s="29"/>
      <c r="CS182" s="29"/>
      <c r="CT182" s="29"/>
      <c r="CU182" s="29">
        <v>71</v>
      </c>
      <c r="CV182" s="29">
        <v>71</v>
      </c>
      <c r="CW182" s="29"/>
      <c r="CX182" s="29"/>
      <c r="CY182" s="29"/>
      <c r="CZ182" s="29"/>
      <c r="DA182" s="29"/>
      <c r="DB182" s="29"/>
      <c r="DC182" s="29"/>
      <c r="DD182" s="29"/>
      <c r="DE182" s="29"/>
      <c r="DF182" s="29"/>
      <c r="DG182" s="29"/>
      <c r="DH182" s="29"/>
      <c r="DI182" s="29"/>
      <c r="DJ182" s="29"/>
      <c r="DK182" s="29"/>
      <c r="DL182" s="29"/>
      <c r="DM182" s="29"/>
      <c r="DN182" s="29"/>
      <c r="DO182" s="29"/>
      <c r="DP182" s="29"/>
      <c r="DQ182" s="29"/>
      <c r="DR182" s="29"/>
      <c r="DS182" s="29"/>
      <c r="DT182" s="29"/>
      <c r="DU182" s="29"/>
      <c r="DV182" s="29"/>
      <c r="DW182" s="29"/>
      <c r="DX182" s="29"/>
      <c r="DY182" s="29"/>
      <c r="DZ182" s="29"/>
      <c r="EA182" s="29"/>
      <c r="EB182" s="29"/>
      <c r="EC182" s="29"/>
      <c r="ED182" s="29"/>
      <c r="EE182" s="29"/>
      <c r="EF182" s="29"/>
      <c r="EG182" s="29"/>
      <c r="EH182" s="29">
        <v>32</v>
      </c>
      <c r="EI182" s="29">
        <v>32</v>
      </c>
      <c r="EJ182" s="29"/>
      <c r="EK182" s="29"/>
      <c r="EL182" s="29"/>
      <c r="EM182" s="29"/>
      <c r="EN182" s="29"/>
      <c r="EO182" s="29"/>
      <c r="EP182" s="29"/>
      <c r="EQ182" s="29">
        <v>16</v>
      </c>
      <c r="ER182" s="29">
        <v>16</v>
      </c>
      <c r="ES182" s="29"/>
      <c r="ET182" s="29"/>
      <c r="EU182" s="29"/>
      <c r="EV182" s="29"/>
      <c r="EW182" s="29"/>
      <c r="EX182" s="29"/>
      <c r="EY182" s="29"/>
      <c r="EZ182" s="29"/>
      <c r="FA182" s="29"/>
      <c r="FB182" s="29"/>
      <c r="FC182" s="29"/>
      <c r="FD182" s="29"/>
      <c r="FE182" s="29"/>
      <c r="FF182" s="29"/>
      <c r="FG182" s="29"/>
      <c r="FH182" s="29"/>
      <c r="FI182" s="184"/>
      <c r="FJ182" s="184"/>
      <c r="FK182" s="29"/>
    </row>
    <row r="183" spans="1:307" ht="15.75" x14ac:dyDescent="0.25">
      <c r="A183" s="40" t="s">
        <v>63</v>
      </c>
      <c r="B183" s="41" t="s">
        <v>13</v>
      </c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185"/>
      <c r="Y183" s="186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  <c r="BH183" s="29"/>
      <c r="BI183" s="29"/>
      <c r="BJ183" s="29"/>
      <c r="BK183" s="29"/>
      <c r="BL183" s="29"/>
      <c r="BM183" s="29"/>
      <c r="BN183" s="29"/>
      <c r="BO183" s="29"/>
      <c r="BP183" s="29"/>
      <c r="BQ183" s="186"/>
      <c r="BR183" s="186"/>
      <c r="BS183" s="29"/>
      <c r="BT183" s="29"/>
      <c r="BU183" s="29"/>
      <c r="BV183" s="29"/>
      <c r="BW183" s="29"/>
      <c r="BX183" s="29"/>
      <c r="BY183" s="29"/>
      <c r="BZ183" s="29"/>
      <c r="CA183" s="29"/>
      <c r="CB183" s="29"/>
      <c r="CC183" s="29"/>
      <c r="CD183" s="29"/>
      <c r="CE183" s="29"/>
      <c r="CF183" s="29"/>
      <c r="CG183" s="29"/>
      <c r="CH183" s="29"/>
      <c r="CI183" s="29"/>
      <c r="CJ183" s="29"/>
      <c r="CK183" s="29"/>
      <c r="CL183" s="29"/>
      <c r="CM183" s="29"/>
      <c r="CN183" s="29"/>
      <c r="CO183" s="29"/>
      <c r="CP183" s="29"/>
      <c r="CQ183" s="29"/>
      <c r="CR183" s="29"/>
      <c r="CS183" s="29"/>
      <c r="CT183" s="29"/>
      <c r="CU183" s="29"/>
      <c r="CV183" s="29"/>
      <c r="CW183" s="29"/>
      <c r="CX183" s="29"/>
      <c r="CY183" s="29"/>
      <c r="CZ183" s="29"/>
      <c r="DA183" s="29"/>
      <c r="DB183" s="29"/>
      <c r="DC183" s="29"/>
      <c r="DD183" s="29"/>
      <c r="DE183" s="29"/>
      <c r="DF183" s="29"/>
      <c r="DG183" s="29"/>
      <c r="DH183" s="29"/>
      <c r="DI183" s="29"/>
      <c r="DJ183" s="29"/>
      <c r="DK183" s="29"/>
      <c r="DL183" s="29"/>
      <c r="DM183" s="29"/>
      <c r="DN183" s="29"/>
      <c r="DO183" s="29"/>
      <c r="DP183" s="29"/>
      <c r="DQ183" s="29"/>
      <c r="DR183" s="29"/>
      <c r="DS183" s="29"/>
      <c r="DT183" s="29"/>
      <c r="DU183" s="29"/>
      <c r="DV183" s="29"/>
      <c r="DW183" s="29"/>
      <c r="DX183" s="29"/>
      <c r="DY183" s="29"/>
      <c r="DZ183" s="29"/>
      <c r="EA183" s="29"/>
      <c r="EB183" s="29"/>
      <c r="EC183" s="29"/>
      <c r="ED183" s="29"/>
      <c r="EE183" s="29"/>
      <c r="EF183" s="29"/>
      <c r="EG183" s="29"/>
      <c r="EH183" s="29"/>
      <c r="EI183" s="29"/>
      <c r="EJ183" s="29"/>
      <c r="EK183" s="29"/>
      <c r="EL183" s="29"/>
      <c r="EM183" s="29"/>
      <c r="EN183" s="29"/>
      <c r="EO183" s="29"/>
      <c r="EP183" s="29"/>
      <c r="EQ183" s="29"/>
      <c r="ER183" s="29"/>
      <c r="ES183" s="29"/>
      <c r="ET183" s="29"/>
      <c r="EU183" s="29"/>
      <c r="EV183" s="29"/>
      <c r="EW183" s="29"/>
      <c r="EX183" s="29"/>
      <c r="EY183" s="29"/>
      <c r="EZ183" s="29"/>
      <c r="FA183" s="29"/>
      <c r="FB183" s="29"/>
      <c r="FC183" s="29"/>
      <c r="FD183" s="29"/>
      <c r="FE183" s="29"/>
      <c r="FF183" s="29"/>
      <c r="FG183" s="29"/>
      <c r="FH183" s="29"/>
      <c r="FI183" s="184"/>
      <c r="FJ183" s="184"/>
      <c r="FK183" s="29"/>
    </row>
    <row r="184" spans="1:307" ht="15.75" x14ac:dyDescent="0.25">
      <c r="A184" s="40" t="s">
        <v>78</v>
      </c>
      <c r="B184" s="41" t="s">
        <v>13</v>
      </c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185"/>
      <c r="Y184" s="186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  <c r="BH184" s="29"/>
      <c r="BI184" s="29"/>
      <c r="BJ184" s="29"/>
      <c r="BK184" s="29"/>
      <c r="BL184" s="29"/>
      <c r="BM184" s="29"/>
      <c r="BN184" s="29"/>
      <c r="BO184" s="29"/>
      <c r="BP184" s="29"/>
      <c r="BQ184" s="186"/>
      <c r="BR184" s="186"/>
      <c r="BS184" s="29"/>
      <c r="BT184" s="29"/>
      <c r="BU184" s="29"/>
      <c r="BV184" s="29"/>
      <c r="BW184" s="29"/>
      <c r="BX184" s="29"/>
      <c r="BY184" s="29"/>
      <c r="BZ184" s="29"/>
      <c r="CA184" s="29"/>
      <c r="CB184" s="29"/>
      <c r="CC184" s="29"/>
      <c r="CD184" s="29"/>
      <c r="CE184" s="29"/>
      <c r="CF184" s="29"/>
      <c r="CG184" s="29"/>
      <c r="CH184" s="29"/>
      <c r="CI184" s="29"/>
      <c r="CJ184" s="29"/>
      <c r="CK184" s="29"/>
      <c r="CL184" s="29"/>
      <c r="CM184" s="29"/>
      <c r="CN184" s="29"/>
      <c r="CO184" s="29"/>
      <c r="CP184" s="29"/>
      <c r="CQ184" s="29"/>
      <c r="CR184" s="29"/>
      <c r="CS184" s="29"/>
      <c r="CT184" s="29"/>
      <c r="CU184" s="29"/>
      <c r="CV184" s="29"/>
      <c r="CW184" s="29"/>
      <c r="CX184" s="29"/>
      <c r="CY184" s="29"/>
      <c r="CZ184" s="29"/>
      <c r="DA184" s="29"/>
      <c r="DB184" s="29"/>
      <c r="DC184" s="29"/>
      <c r="DD184" s="29"/>
      <c r="DE184" s="29"/>
      <c r="DF184" s="29"/>
      <c r="DG184" s="29"/>
      <c r="DH184" s="29"/>
      <c r="DI184" s="29"/>
      <c r="DJ184" s="29"/>
      <c r="DK184" s="29"/>
      <c r="DL184" s="29"/>
      <c r="DM184" s="29"/>
      <c r="DN184" s="29"/>
      <c r="DO184" s="29"/>
      <c r="DP184" s="29"/>
      <c r="DQ184" s="29"/>
      <c r="DR184" s="29"/>
      <c r="DS184" s="29"/>
      <c r="DT184" s="29"/>
      <c r="DU184" s="29"/>
      <c r="DV184" s="29"/>
      <c r="DW184" s="29"/>
      <c r="DX184" s="29"/>
      <c r="DY184" s="29"/>
      <c r="DZ184" s="29"/>
      <c r="EA184" s="29"/>
      <c r="EB184" s="29"/>
      <c r="EC184" s="29"/>
      <c r="ED184" s="29"/>
      <c r="EE184" s="29"/>
      <c r="EF184" s="29"/>
      <c r="EG184" s="29"/>
      <c r="EH184" s="29"/>
      <c r="EI184" s="29"/>
      <c r="EJ184" s="29"/>
      <c r="EK184" s="29"/>
      <c r="EL184" s="29"/>
      <c r="EM184" s="29"/>
      <c r="EN184" s="29"/>
      <c r="EO184" s="29"/>
      <c r="EP184" s="29"/>
      <c r="EQ184" s="29"/>
      <c r="ER184" s="29"/>
      <c r="ES184" s="29"/>
      <c r="ET184" s="29"/>
      <c r="EU184" s="29"/>
      <c r="EV184" s="29"/>
      <c r="EW184" s="29"/>
      <c r="EX184" s="29"/>
      <c r="EY184" s="29"/>
      <c r="EZ184" s="29"/>
      <c r="FA184" s="29"/>
      <c r="FB184" s="29"/>
      <c r="FC184" s="29"/>
      <c r="FD184" s="29"/>
      <c r="FE184" s="29"/>
      <c r="FF184" s="29"/>
      <c r="FG184" s="29"/>
      <c r="FH184" s="29"/>
      <c r="FI184" s="184"/>
      <c r="FJ184" s="184"/>
      <c r="FK184" s="29"/>
    </row>
    <row r="185" spans="1:307" ht="15.75" x14ac:dyDescent="0.25">
      <c r="A185" s="156" t="s">
        <v>204</v>
      </c>
      <c r="B185" s="139" t="s">
        <v>13</v>
      </c>
      <c r="C185" s="196">
        <f>SUM(C186:C189)</f>
        <v>0</v>
      </c>
      <c r="D185" s="196">
        <f t="shared" ref="D185:BO185" si="163">SUM(D186:D189)</f>
        <v>0</v>
      </c>
      <c r="E185" s="196"/>
      <c r="F185" s="196">
        <f t="shared" si="163"/>
        <v>0</v>
      </c>
      <c r="G185" s="196">
        <f t="shared" si="163"/>
        <v>0</v>
      </c>
      <c r="H185" s="196"/>
      <c r="I185" s="196">
        <f t="shared" si="163"/>
        <v>0</v>
      </c>
      <c r="J185" s="196">
        <f t="shared" si="163"/>
        <v>0</v>
      </c>
      <c r="K185" s="196"/>
      <c r="L185" s="196">
        <f t="shared" si="163"/>
        <v>0</v>
      </c>
      <c r="M185" s="196">
        <f t="shared" si="163"/>
        <v>0</v>
      </c>
      <c r="N185" s="196"/>
      <c r="O185" s="196">
        <f t="shared" si="163"/>
        <v>0</v>
      </c>
      <c r="P185" s="196">
        <f t="shared" si="163"/>
        <v>0</v>
      </c>
      <c r="Q185" s="196"/>
      <c r="R185" s="196">
        <f t="shared" si="163"/>
        <v>0</v>
      </c>
      <c r="S185" s="196">
        <f t="shared" si="163"/>
        <v>0</v>
      </c>
      <c r="T185" s="196"/>
      <c r="U185" s="196">
        <f t="shared" si="163"/>
        <v>0</v>
      </c>
      <c r="V185" s="196">
        <f t="shared" si="163"/>
        <v>0</v>
      </c>
      <c r="W185" s="196"/>
      <c r="X185" s="196">
        <f t="shared" si="163"/>
        <v>0</v>
      </c>
      <c r="Y185" s="196">
        <f t="shared" si="163"/>
        <v>0</v>
      </c>
      <c r="Z185" s="196"/>
      <c r="AA185" s="196">
        <f t="shared" si="163"/>
        <v>0</v>
      </c>
      <c r="AB185" s="196">
        <f t="shared" si="163"/>
        <v>0</v>
      </c>
      <c r="AC185" s="196"/>
      <c r="AD185" s="196">
        <f t="shared" si="163"/>
        <v>0</v>
      </c>
      <c r="AE185" s="196">
        <f t="shared" si="163"/>
        <v>0</v>
      </c>
      <c r="AF185" s="196"/>
      <c r="AG185" s="196">
        <f t="shared" si="163"/>
        <v>0</v>
      </c>
      <c r="AH185" s="196">
        <f t="shared" si="163"/>
        <v>0</v>
      </c>
      <c r="AI185" s="196"/>
      <c r="AJ185" s="196">
        <f t="shared" si="163"/>
        <v>0</v>
      </c>
      <c r="AK185" s="196">
        <f t="shared" si="163"/>
        <v>0</v>
      </c>
      <c r="AL185" s="196"/>
      <c r="AM185" s="196">
        <f t="shared" si="163"/>
        <v>0</v>
      </c>
      <c r="AN185" s="196">
        <f t="shared" si="163"/>
        <v>0</v>
      </c>
      <c r="AO185" s="196"/>
      <c r="AP185" s="196">
        <f t="shared" si="163"/>
        <v>0</v>
      </c>
      <c r="AQ185" s="196">
        <f t="shared" si="163"/>
        <v>0</v>
      </c>
      <c r="AR185" s="196"/>
      <c r="AS185" s="196">
        <f t="shared" si="163"/>
        <v>0</v>
      </c>
      <c r="AT185" s="196">
        <f t="shared" si="163"/>
        <v>0</v>
      </c>
      <c r="AU185" s="196"/>
      <c r="AV185" s="196">
        <f t="shared" si="163"/>
        <v>0</v>
      </c>
      <c r="AW185" s="196">
        <f t="shared" si="163"/>
        <v>0</v>
      </c>
      <c r="AX185" s="196"/>
      <c r="AY185" s="196">
        <f t="shared" si="163"/>
        <v>0</v>
      </c>
      <c r="AZ185" s="196">
        <f t="shared" si="163"/>
        <v>0</v>
      </c>
      <c r="BA185" s="196"/>
      <c r="BB185" s="196">
        <f t="shared" si="163"/>
        <v>0</v>
      </c>
      <c r="BC185" s="196">
        <f t="shared" si="163"/>
        <v>0</v>
      </c>
      <c r="BD185" s="196"/>
      <c r="BE185" s="196">
        <f t="shared" si="163"/>
        <v>0</v>
      </c>
      <c r="BF185" s="196">
        <f t="shared" si="163"/>
        <v>0</v>
      </c>
      <c r="BG185" s="196"/>
      <c r="BH185" s="196">
        <f t="shared" si="163"/>
        <v>0</v>
      </c>
      <c r="BI185" s="196">
        <f t="shared" si="163"/>
        <v>0</v>
      </c>
      <c r="BJ185" s="196"/>
      <c r="BK185" s="196">
        <f t="shared" si="163"/>
        <v>0</v>
      </c>
      <c r="BL185" s="196">
        <f t="shared" si="163"/>
        <v>0</v>
      </c>
      <c r="BM185" s="196"/>
      <c r="BN185" s="196">
        <f t="shared" si="163"/>
        <v>0</v>
      </c>
      <c r="BO185" s="196">
        <f t="shared" si="163"/>
        <v>0</v>
      </c>
      <c r="BP185" s="196"/>
      <c r="BQ185" s="196">
        <f t="shared" ref="BQ185:DZ185" si="164">SUM(BQ186:BQ189)</f>
        <v>0</v>
      </c>
      <c r="BR185" s="196">
        <f t="shared" si="164"/>
        <v>0</v>
      </c>
      <c r="BS185" s="196"/>
      <c r="BT185" s="196">
        <f t="shared" si="164"/>
        <v>0</v>
      </c>
      <c r="BU185" s="196">
        <f t="shared" si="164"/>
        <v>0</v>
      </c>
      <c r="BV185" s="196"/>
      <c r="BW185" s="196">
        <f t="shared" si="164"/>
        <v>0</v>
      </c>
      <c r="BX185" s="196">
        <f t="shared" si="164"/>
        <v>0</v>
      </c>
      <c r="BY185" s="196"/>
      <c r="BZ185" s="196">
        <f t="shared" si="164"/>
        <v>0</v>
      </c>
      <c r="CA185" s="196">
        <f t="shared" si="164"/>
        <v>0</v>
      </c>
      <c r="CB185" s="196"/>
      <c r="CC185" s="196">
        <f t="shared" si="164"/>
        <v>0</v>
      </c>
      <c r="CD185" s="196">
        <f t="shared" si="164"/>
        <v>0</v>
      </c>
      <c r="CE185" s="196"/>
      <c r="CF185" s="196">
        <f t="shared" si="164"/>
        <v>0</v>
      </c>
      <c r="CG185" s="196">
        <f t="shared" si="164"/>
        <v>0</v>
      </c>
      <c r="CH185" s="196"/>
      <c r="CI185" s="196">
        <f t="shared" si="164"/>
        <v>0</v>
      </c>
      <c r="CJ185" s="196">
        <f t="shared" si="164"/>
        <v>0</v>
      </c>
      <c r="CK185" s="196"/>
      <c r="CL185" s="196">
        <f t="shared" si="164"/>
        <v>0</v>
      </c>
      <c r="CM185" s="196">
        <f t="shared" si="164"/>
        <v>0</v>
      </c>
      <c r="CN185" s="196"/>
      <c r="CO185" s="196">
        <f t="shared" si="164"/>
        <v>100</v>
      </c>
      <c r="CP185" s="196">
        <f t="shared" si="164"/>
        <v>100</v>
      </c>
      <c r="CQ185" s="196"/>
      <c r="CR185" s="196">
        <f t="shared" si="164"/>
        <v>0</v>
      </c>
      <c r="CS185" s="196">
        <f t="shared" si="164"/>
        <v>0</v>
      </c>
      <c r="CT185" s="196"/>
      <c r="CU185" s="196">
        <f t="shared" si="164"/>
        <v>0</v>
      </c>
      <c r="CV185" s="196">
        <f t="shared" si="164"/>
        <v>0</v>
      </c>
      <c r="CW185" s="196"/>
      <c r="CX185" s="196">
        <f t="shared" si="164"/>
        <v>0</v>
      </c>
      <c r="CY185" s="196">
        <f t="shared" si="164"/>
        <v>0</v>
      </c>
      <c r="CZ185" s="196"/>
      <c r="DA185" s="196">
        <f t="shared" si="164"/>
        <v>0</v>
      </c>
      <c r="DB185" s="196">
        <f t="shared" si="164"/>
        <v>0</v>
      </c>
      <c r="DC185" s="196"/>
      <c r="DD185" s="196">
        <f t="shared" si="164"/>
        <v>0</v>
      </c>
      <c r="DE185" s="196">
        <f t="shared" si="164"/>
        <v>0</v>
      </c>
      <c r="DF185" s="196"/>
      <c r="DG185" s="196">
        <f t="shared" si="164"/>
        <v>0</v>
      </c>
      <c r="DH185" s="196">
        <f t="shared" si="164"/>
        <v>0</v>
      </c>
      <c r="DI185" s="196"/>
      <c r="DJ185" s="196">
        <f t="shared" si="164"/>
        <v>0</v>
      </c>
      <c r="DK185" s="196">
        <f t="shared" si="164"/>
        <v>0</v>
      </c>
      <c r="DL185" s="196"/>
      <c r="DM185" s="196">
        <f t="shared" si="164"/>
        <v>0</v>
      </c>
      <c r="DN185" s="196">
        <f t="shared" si="164"/>
        <v>0</v>
      </c>
      <c r="DO185" s="196"/>
      <c r="DP185" s="196">
        <f t="shared" si="164"/>
        <v>0</v>
      </c>
      <c r="DQ185" s="196">
        <f t="shared" si="164"/>
        <v>0</v>
      </c>
      <c r="DR185" s="196"/>
      <c r="DS185" s="196">
        <f t="shared" si="164"/>
        <v>0</v>
      </c>
      <c r="DT185" s="196">
        <f t="shared" si="164"/>
        <v>0</v>
      </c>
      <c r="DU185" s="196"/>
      <c r="DV185" s="196">
        <f t="shared" si="164"/>
        <v>0</v>
      </c>
      <c r="DW185" s="196">
        <f t="shared" si="164"/>
        <v>0</v>
      </c>
      <c r="DX185" s="196"/>
      <c r="DY185" s="196">
        <f t="shared" si="164"/>
        <v>0</v>
      </c>
      <c r="DZ185" s="196">
        <f t="shared" si="164"/>
        <v>0</v>
      </c>
      <c r="EA185" s="196"/>
      <c r="EB185" s="196">
        <f t="shared" ref="EB185:FG185" si="165">SUM(EB186:EB189)</f>
        <v>0</v>
      </c>
      <c r="EC185" s="196">
        <f t="shared" si="165"/>
        <v>0</v>
      </c>
      <c r="ED185" s="196"/>
      <c r="EE185" s="196">
        <f t="shared" si="165"/>
        <v>0</v>
      </c>
      <c r="EF185" s="196">
        <f t="shared" si="165"/>
        <v>0</v>
      </c>
      <c r="EG185" s="196"/>
      <c r="EH185" s="196">
        <f t="shared" si="165"/>
        <v>0</v>
      </c>
      <c r="EI185" s="196">
        <f t="shared" si="165"/>
        <v>0</v>
      </c>
      <c r="EJ185" s="196"/>
      <c r="EK185" s="196">
        <f t="shared" si="165"/>
        <v>0</v>
      </c>
      <c r="EL185" s="196">
        <f t="shared" si="165"/>
        <v>0</v>
      </c>
      <c r="EM185" s="196"/>
      <c r="EN185" s="196">
        <f t="shared" si="165"/>
        <v>0</v>
      </c>
      <c r="EO185" s="196">
        <f t="shared" si="165"/>
        <v>0</v>
      </c>
      <c r="EP185" s="196"/>
      <c r="EQ185" s="196">
        <f t="shared" si="165"/>
        <v>516</v>
      </c>
      <c r="ER185" s="196">
        <f t="shared" si="165"/>
        <v>516</v>
      </c>
      <c r="ES185" s="196"/>
      <c r="ET185" s="196">
        <f t="shared" si="165"/>
        <v>8</v>
      </c>
      <c r="EU185" s="196">
        <f t="shared" si="165"/>
        <v>8</v>
      </c>
      <c r="EV185" s="196"/>
      <c r="EW185" s="196">
        <f t="shared" si="165"/>
        <v>0</v>
      </c>
      <c r="EX185" s="196">
        <f t="shared" si="165"/>
        <v>0</v>
      </c>
      <c r="EY185" s="196"/>
      <c r="EZ185" s="196">
        <f t="shared" si="165"/>
        <v>0</v>
      </c>
      <c r="FA185" s="196">
        <f t="shared" si="165"/>
        <v>0</v>
      </c>
      <c r="FB185" s="196"/>
      <c r="FC185" s="196">
        <f t="shared" si="165"/>
        <v>0</v>
      </c>
      <c r="FD185" s="196">
        <f t="shared" si="165"/>
        <v>0</v>
      </c>
      <c r="FE185" s="196"/>
      <c r="FF185" s="196">
        <f t="shared" si="165"/>
        <v>177</v>
      </c>
      <c r="FG185" s="196">
        <f t="shared" si="165"/>
        <v>177</v>
      </c>
      <c r="FH185" s="196"/>
      <c r="FI185" s="197"/>
      <c r="FJ185" s="197"/>
      <c r="FK185" s="196"/>
    </row>
    <row r="186" spans="1:307" ht="15.75" x14ac:dyDescent="0.25">
      <c r="A186" s="40" t="s">
        <v>200</v>
      </c>
      <c r="B186" s="41" t="s">
        <v>13</v>
      </c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185"/>
      <c r="Y186" s="186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  <c r="BH186" s="29"/>
      <c r="BI186" s="29"/>
      <c r="BJ186" s="29"/>
      <c r="BK186" s="29"/>
      <c r="BL186" s="29"/>
      <c r="BM186" s="29"/>
      <c r="BN186" s="29"/>
      <c r="BO186" s="29"/>
      <c r="BP186" s="29"/>
      <c r="BQ186" s="186"/>
      <c r="BR186" s="186"/>
      <c r="BS186" s="29"/>
      <c r="BT186" s="29"/>
      <c r="BU186" s="29"/>
      <c r="BV186" s="29"/>
      <c r="BW186" s="29"/>
      <c r="BX186" s="29"/>
      <c r="BY186" s="29"/>
      <c r="BZ186" s="29"/>
      <c r="CA186" s="29"/>
      <c r="CB186" s="29"/>
      <c r="CC186" s="29"/>
      <c r="CD186" s="29"/>
      <c r="CE186" s="29"/>
      <c r="CF186" s="29"/>
      <c r="CG186" s="29"/>
      <c r="CH186" s="29"/>
      <c r="CI186" s="29"/>
      <c r="CJ186" s="29"/>
      <c r="CK186" s="29"/>
      <c r="CL186" s="29"/>
      <c r="CM186" s="29"/>
      <c r="CN186" s="29"/>
      <c r="CO186" s="29">
        <v>70</v>
      </c>
      <c r="CP186" s="29">
        <v>70</v>
      </c>
      <c r="CQ186" s="29"/>
      <c r="CR186" s="29"/>
      <c r="CS186" s="29"/>
      <c r="CT186" s="29"/>
      <c r="CU186" s="29"/>
      <c r="CV186" s="29"/>
      <c r="CW186" s="29"/>
      <c r="CX186" s="29"/>
      <c r="CY186" s="29"/>
      <c r="CZ186" s="29"/>
      <c r="DA186" s="29"/>
      <c r="DB186" s="29"/>
      <c r="DC186" s="29"/>
      <c r="DD186" s="29"/>
      <c r="DE186" s="29"/>
      <c r="DF186" s="29"/>
      <c r="DG186" s="29"/>
      <c r="DH186" s="29"/>
      <c r="DI186" s="29"/>
      <c r="DJ186" s="29"/>
      <c r="DK186" s="29"/>
      <c r="DL186" s="29"/>
      <c r="DM186" s="29"/>
      <c r="DN186" s="29"/>
      <c r="DO186" s="29"/>
      <c r="DP186" s="29"/>
      <c r="DQ186" s="29"/>
      <c r="DR186" s="29"/>
      <c r="DS186" s="29"/>
      <c r="DT186" s="29"/>
      <c r="DU186" s="29"/>
      <c r="DV186" s="29"/>
      <c r="DW186" s="29"/>
      <c r="DX186" s="29"/>
      <c r="DY186" s="29"/>
      <c r="DZ186" s="29"/>
      <c r="EA186" s="29"/>
      <c r="EB186" s="29"/>
      <c r="EC186" s="29"/>
      <c r="ED186" s="29"/>
      <c r="EE186" s="29"/>
      <c r="EF186" s="29"/>
      <c r="EG186" s="29"/>
      <c r="EH186" s="29"/>
      <c r="EI186" s="29"/>
      <c r="EJ186" s="29"/>
      <c r="EK186" s="29"/>
      <c r="EL186" s="29"/>
      <c r="EM186" s="29"/>
      <c r="EN186" s="29"/>
      <c r="EO186" s="29"/>
      <c r="EP186" s="29"/>
      <c r="EQ186" s="29">
        <v>255</v>
      </c>
      <c r="ER186" s="29">
        <v>255</v>
      </c>
      <c r="ES186" s="29"/>
      <c r="ET186" s="29"/>
      <c r="EU186" s="29"/>
      <c r="EV186" s="29"/>
      <c r="EW186" s="29"/>
      <c r="EX186" s="29"/>
      <c r="EY186" s="29"/>
      <c r="EZ186" s="29"/>
      <c r="FA186" s="29"/>
      <c r="FB186" s="29"/>
      <c r="FC186" s="29"/>
      <c r="FD186" s="29"/>
      <c r="FE186" s="29"/>
      <c r="FF186" s="29">
        <v>126</v>
      </c>
      <c r="FG186" s="29">
        <v>126</v>
      </c>
      <c r="FH186" s="29"/>
      <c r="FI186" s="184"/>
      <c r="FJ186" s="184"/>
      <c r="FK186" s="29"/>
    </row>
    <row r="187" spans="1:307" ht="15.75" x14ac:dyDescent="0.25">
      <c r="A187" s="40" t="s">
        <v>199</v>
      </c>
      <c r="B187" s="41" t="s">
        <v>13</v>
      </c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185"/>
      <c r="Y187" s="186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  <c r="BH187" s="29"/>
      <c r="BI187" s="29"/>
      <c r="BJ187" s="29"/>
      <c r="BK187" s="29"/>
      <c r="BL187" s="29"/>
      <c r="BM187" s="29"/>
      <c r="BN187" s="29"/>
      <c r="BO187" s="29"/>
      <c r="BP187" s="29"/>
      <c r="BQ187" s="186"/>
      <c r="BR187" s="186"/>
      <c r="BS187" s="29"/>
      <c r="BT187" s="29"/>
      <c r="BU187" s="29"/>
      <c r="BV187" s="29"/>
      <c r="BW187" s="29"/>
      <c r="BX187" s="29"/>
      <c r="BY187" s="29"/>
      <c r="BZ187" s="29"/>
      <c r="CA187" s="29"/>
      <c r="CB187" s="29"/>
      <c r="CC187" s="29"/>
      <c r="CD187" s="29"/>
      <c r="CE187" s="29"/>
      <c r="CF187" s="29"/>
      <c r="CG187" s="29"/>
      <c r="CH187" s="29"/>
      <c r="CI187" s="29"/>
      <c r="CJ187" s="29"/>
      <c r="CK187" s="29"/>
      <c r="CL187" s="29"/>
      <c r="CM187" s="29"/>
      <c r="CN187" s="29"/>
      <c r="CO187" s="29">
        <v>30</v>
      </c>
      <c r="CP187" s="29">
        <v>30</v>
      </c>
      <c r="CQ187" s="29"/>
      <c r="CR187" s="29"/>
      <c r="CS187" s="29"/>
      <c r="CT187" s="29"/>
      <c r="CU187" s="29"/>
      <c r="CV187" s="29"/>
      <c r="CW187" s="29"/>
      <c r="CX187" s="29"/>
      <c r="CY187" s="29"/>
      <c r="CZ187" s="29"/>
      <c r="DA187" s="29"/>
      <c r="DB187" s="29"/>
      <c r="DC187" s="29"/>
      <c r="DD187" s="29"/>
      <c r="DE187" s="29"/>
      <c r="DF187" s="29"/>
      <c r="DG187" s="29"/>
      <c r="DH187" s="29"/>
      <c r="DI187" s="29"/>
      <c r="DJ187" s="29"/>
      <c r="DK187" s="29"/>
      <c r="DL187" s="29"/>
      <c r="DM187" s="29"/>
      <c r="DN187" s="29"/>
      <c r="DO187" s="29"/>
      <c r="DP187" s="29"/>
      <c r="DQ187" s="29"/>
      <c r="DR187" s="29"/>
      <c r="DS187" s="29"/>
      <c r="DT187" s="29"/>
      <c r="DU187" s="29"/>
      <c r="DV187" s="29"/>
      <c r="DW187" s="29"/>
      <c r="DX187" s="29"/>
      <c r="DY187" s="29"/>
      <c r="DZ187" s="29"/>
      <c r="EA187" s="29"/>
      <c r="EB187" s="29"/>
      <c r="EC187" s="29"/>
      <c r="ED187" s="29"/>
      <c r="EE187" s="29"/>
      <c r="EF187" s="29"/>
      <c r="EG187" s="29"/>
      <c r="EH187" s="29"/>
      <c r="EI187" s="29"/>
      <c r="EJ187" s="29"/>
      <c r="EK187" s="29"/>
      <c r="EL187" s="29"/>
      <c r="EM187" s="29"/>
      <c r="EN187" s="29"/>
      <c r="EO187" s="29"/>
      <c r="EP187" s="29"/>
      <c r="EQ187" s="29">
        <v>249</v>
      </c>
      <c r="ER187" s="29">
        <v>249</v>
      </c>
      <c r="ES187" s="29"/>
      <c r="ET187" s="29">
        <v>8</v>
      </c>
      <c r="EU187" s="29">
        <v>8</v>
      </c>
      <c r="EV187" s="29"/>
      <c r="EW187" s="29"/>
      <c r="EX187" s="29"/>
      <c r="EY187" s="29"/>
      <c r="EZ187" s="29"/>
      <c r="FA187" s="29"/>
      <c r="FB187" s="29"/>
      <c r="FC187" s="29"/>
      <c r="FD187" s="29"/>
      <c r="FE187" s="29"/>
      <c r="FF187" s="29">
        <v>51</v>
      </c>
      <c r="FG187" s="29">
        <v>51</v>
      </c>
      <c r="FH187" s="29"/>
      <c r="FI187" s="184"/>
      <c r="FJ187" s="184"/>
      <c r="FK187" s="29"/>
    </row>
    <row r="188" spans="1:307" ht="15.75" x14ac:dyDescent="0.25">
      <c r="A188" s="40" t="s">
        <v>63</v>
      </c>
      <c r="B188" s="41" t="s">
        <v>13</v>
      </c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185"/>
      <c r="Y188" s="186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186"/>
      <c r="BR188" s="186"/>
      <c r="BS188" s="29"/>
      <c r="BT188" s="29"/>
      <c r="BU188" s="29"/>
      <c r="BV188" s="29"/>
      <c r="BW188" s="29"/>
      <c r="BX188" s="29"/>
      <c r="BY188" s="29"/>
      <c r="BZ188" s="29"/>
      <c r="CA188" s="29"/>
      <c r="CB188" s="29"/>
      <c r="CC188" s="29"/>
      <c r="CD188" s="29"/>
      <c r="CE188" s="29"/>
      <c r="CF188" s="29"/>
      <c r="CG188" s="29"/>
      <c r="CH188" s="29"/>
      <c r="CI188" s="29"/>
      <c r="CJ188" s="29"/>
      <c r="CK188" s="29"/>
      <c r="CL188" s="29"/>
      <c r="CM188" s="29"/>
      <c r="CN188" s="29"/>
      <c r="CO188" s="29"/>
      <c r="CP188" s="29"/>
      <c r="CQ188" s="29"/>
      <c r="CR188" s="29"/>
      <c r="CS188" s="29"/>
      <c r="CT188" s="29"/>
      <c r="CU188" s="29"/>
      <c r="CV188" s="29"/>
      <c r="CW188" s="29"/>
      <c r="CX188" s="29"/>
      <c r="CY188" s="29"/>
      <c r="CZ188" s="29"/>
      <c r="DA188" s="29"/>
      <c r="DB188" s="29"/>
      <c r="DC188" s="29"/>
      <c r="DD188" s="29"/>
      <c r="DE188" s="29"/>
      <c r="DF188" s="29"/>
      <c r="DG188" s="29"/>
      <c r="DH188" s="29"/>
      <c r="DI188" s="29"/>
      <c r="DJ188" s="29"/>
      <c r="DK188" s="29"/>
      <c r="DL188" s="29"/>
      <c r="DM188" s="29"/>
      <c r="DN188" s="29"/>
      <c r="DO188" s="29"/>
      <c r="DP188" s="29"/>
      <c r="DQ188" s="29"/>
      <c r="DR188" s="29"/>
      <c r="DS188" s="29"/>
      <c r="DT188" s="29"/>
      <c r="DU188" s="29"/>
      <c r="DV188" s="29"/>
      <c r="DW188" s="29"/>
      <c r="DX188" s="29"/>
      <c r="DY188" s="29"/>
      <c r="DZ188" s="29"/>
      <c r="EA188" s="29"/>
      <c r="EB188" s="29"/>
      <c r="EC188" s="29"/>
      <c r="ED188" s="29"/>
      <c r="EE188" s="29"/>
      <c r="EF188" s="29"/>
      <c r="EG188" s="29"/>
      <c r="EH188" s="29"/>
      <c r="EI188" s="29"/>
      <c r="EJ188" s="29"/>
      <c r="EK188" s="29"/>
      <c r="EL188" s="29"/>
      <c r="EM188" s="29"/>
      <c r="EN188" s="29"/>
      <c r="EO188" s="29"/>
      <c r="EP188" s="29"/>
      <c r="EQ188" s="29">
        <v>12</v>
      </c>
      <c r="ER188" s="29">
        <v>12</v>
      </c>
      <c r="ES188" s="29"/>
      <c r="ET188" s="29"/>
      <c r="EU188" s="29"/>
      <c r="EV188" s="29"/>
      <c r="EW188" s="29"/>
      <c r="EX188" s="29"/>
      <c r="EY188" s="29"/>
      <c r="EZ188" s="29"/>
      <c r="FA188" s="29"/>
      <c r="FB188" s="29"/>
      <c r="FC188" s="29"/>
      <c r="FD188" s="29"/>
      <c r="FE188" s="29"/>
      <c r="FF188" s="29"/>
      <c r="FG188" s="29"/>
      <c r="FH188" s="29"/>
      <c r="FI188" s="184"/>
      <c r="FJ188" s="184"/>
      <c r="FK188" s="29"/>
    </row>
    <row r="189" spans="1:307" ht="15.75" x14ac:dyDescent="0.25">
      <c r="A189" s="40" t="s">
        <v>78</v>
      </c>
      <c r="B189" s="41" t="s">
        <v>13</v>
      </c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185"/>
      <c r="Y189" s="186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  <c r="BH189" s="29"/>
      <c r="BI189" s="29"/>
      <c r="BJ189" s="29"/>
      <c r="BK189" s="29"/>
      <c r="BL189" s="29"/>
      <c r="BM189" s="29"/>
      <c r="BN189" s="29"/>
      <c r="BO189" s="29"/>
      <c r="BP189" s="29"/>
      <c r="BQ189" s="186"/>
      <c r="BR189" s="186"/>
      <c r="BS189" s="29"/>
      <c r="BT189" s="29"/>
      <c r="BU189" s="29"/>
      <c r="BV189" s="29"/>
      <c r="BW189" s="29"/>
      <c r="BX189" s="29"/>
      <c r="BY189" s="29"/>
      <c r="BZ189" s="29"/>
      <c r="CA189" s="29"/>
      <c r="CB189" s="29"/>
      <c r="CC189" s="29"/>
      <c r="CD189" s="29"/>
      <c r="CE189" s="29"/>
      <c r="CF189" s="29"/>
      <c r="CG189" s="29"/>
      <c r="CH189" s="29"/>
      <c r="CI189" s="29"/>
      <c r="CJ189" s="29"/>
      <c r="CK189" s="29"/>
      <c r="CL189" s="29"/>
      <c r="CM189" s="29"/>
      <c r="CN189" s="29"/>
      <c r="CO189" s="29"/>
      <c r="CP189" s="29"/>
      <c r="CQ189" s="29"/>
      <c r="CR189" s="29"/>
      <c r="CS189" s="29"/>
      <c r="CT189" s="29"/>
      <c r="CU189" s="29"/>
      <c r="CV189" s="29"/>
      <c r="CW189" s="29"/>
      <c r="CX189" s="29"/>
      <c r="CY189" s="29"/>
      <c r="CZ189" s="29"/>
      <c r="DA189" s="29"/>
      <c r="DB189" s="29"/>
      <c r="DC189" s="29"/>
      <c r="DD189" s="29"/>
      <c r="DE189" s="29"/>
      <c r="DF189" s="29"/>
      <c r="DG189" s="29"/>
      <c r="DH189" s="29"/>
      <c r="DI189" s="29"/>
      <c r="DJ189" s="29"/>
      <c r="DK189" s="29"/>
      <c r="DL189" s="29"/>
      <c r="DM189" s="29"/>
      <c r="DN189" s="29"/>
      <c r="DO189" s="29"/>
      <c r="DP189" s="29"/>
      <c r="DQ189" s="29"/>
      <c r="DR189" s="29"/>
      <c r="DS189" s="29"/>
      <c r="DT189" s="29"/>
      <c r="DU189" s="29"/>
      <c r="DV189" s="29"/>
      <c r="DW189" s="29"/>
      <c r="DX189" s="29"/>
      <c r="DY189" s="29"/>
      <c r="DZ189" s="29"/>
      <c r="EA189" s="29"/>
      <c r="EB189" s="29"/>
      <c r="EC189" s="29"/>
      <c r="ED189" s="29"/>
      <c r="EE189" s="29"/>
      <c r="EF189" s="29"/>
      <c r="EG189" s="29"/>
      <c r="EH189" s="29"/>
      <c r="EI189" s="29"/>
      <c r="EJ189" s="29"/>
      <c r="EK189" s="29"/>
      <c r="EL189" s="29"/>
      <c r="EM189" s="29"/>
      <c r="EN189" s="29"/>
      <c r="EO189" s="29"/>
      <c r="EP189" s="29"/>
      <c r="EQ189" s="29"/>
      <c r="ER189" s="29"/>
      <c r="ES189" s="29"/>
      <c r="ET189" s="29"/>
      <c r="EU189" s="29"/>
      <c r="EV189" s="29"/>
      <c r="EW189" s="29"/>
      <c r="EX189" s="29"/>
      <c r="EY189" s="29"/>
      <c r="EZ189" s="29"/>
      <c r="FA189" s="29"/>
      <c r="FB189" s="29"/>
      <c r="FC189" s="29"/>
      <c r="FD189" s="29"/>
      <c r="FE189" s="29"/>
      <c r="FF189" s="29"/>
      <c r="FG189" s="29"/>
      <c r="FH189" s="29"/>
      <c r="FI189" s="184"/>
      <c r="FJ189" s="184"/>
      <c r="FK189" s="29"/>
    </row>
    <row r="190" spans="1:307" s="287" customFormat="1" ht="36" customHeight="1" x14ac:dyDescent="0.25">
      <c r="A190" s="278" t="s">
        <v>202</v>
      </c>
      <c r="B190" s="273" t="s">
        <v>201</v>
      </c>
      <c r="C190" s="279">
        <v>72696</v>
      </c>
      <c r="D190" s="279">
        <f>C190/2</f>
        <v>36348</v>
      </c>
      <c r="E190" s="280">
        <f>D190/C190*100%</f>
        <v>0.5</v>
      </c>
      <c r="F190" s="281">
        <v>54600</v>
      </c>
      <c r="G190" s="281">
        <f>F190/2</f>
        <v>27300</v>
      </c>
      <c r="H190" s="280">
        <f>G190/F190*100%</f>
        <v>0.5</v>
      </c>
      <c r="I190" s="281">
        <v>7800</v>
      </c>
      <c r="J190" s="281">
        <f>I190/2</f>
        <v>3900</v>
      </c>
      <c r="K190" s="282">
        <f>J190/I190*100%</f>
        <v>0.5</v>
      </c>
      <c r="L190" s="279">
        <v>77220</v>
      </c>
      <c r="M190" s="279">
        <f>L190/2</f>
        <v>38610</v>
      </c>
      <c r="N190" s="282">
        <f>M190/L190*100%</f>
        <v>0.5</v>
      </c>
      <c r="O190" s="279">
        <v>146760</v>
      </c>
      <c r="P190" s="279">
        <f>O190/2</f>
        <v>73380</v>
      </c>
      <c r="Q190" s="282">
        <f>P190/O190*100%</f>
        <v>0.5</v>
      </c>
      <c r="R190" s="279">
        <v>148824</v>
      </c>
      <c r="S190" s="279">
        <f>R190/2</f>
        <v>74412</v>
      </c>
      <c r="T190" s="282">
        <f>S190/R190*100%</f>
        <v>0.5</v>
      </c>
      <c r="U190" s="279">
        <v>111228</v>
      </c>
      <c r="V190" s="279">
        <f>U190/2</f>
        <v>55614</v>
      </c>
      <c r="W190" s="282">
        <f>V190/U190*100%</f>
        <v>0.5</v>
      </c>
      <c r="X190" s="283">
        <v>247104</v>
      </c>
      <c r="Y190" s="279">
        <f>X190/2</f>
        <v>123552</v>
      </c>
      <c r="Z190" s="282">
        <f>Y190/X190*100%</f>
        <v>0.5</v>
      </c>
      <c r="AA190" s="279">
        <v>56576</v>
      </c>
      <c r="AB190" s="279">
        <f>AA190/2</f>
        <v>28288</v>
      </c>
      <c r="AC190" s="282">
        <f>AB190/AA190*100%</f>
        <v>0.5</v>
      </c>
      <c r="AD190" s="279">
        <v>733200</v>
      </c>
      <c r="AE190" s="279">
        <f>AD190/2</f>
        <v>366600</v>
      </c>
      <c r="AF190" s="282">
        <f>AE190/AD190*100%</f>
        <v>0.5</v>
      </c>
      <c r="AG190" s="279">
        <v>280800</v>
      </c>
      <c r="AH190" s="279">
        <f>AG190/2</f>
        <v>140400</v>
      </c>
      <c r="AI190" s="282">
        <f>AH190/AG190*100%</f>
        <v>0.5</v>
      </c>
      <c r="AJ190" s="279">
        <v>194064</v>
      </c>
      <c r="AK190" s="279">
        <f>AJ190/2</f>
        <v>97032</v>
      </c>
      <c r="AL190" s="282">
        <f>AK190/AJ190*100%</f>
        <v>0.5</v>
      </c>
      <c r="AM190" s="279">
        <v>231296</v>
      </c>
      <c r="AN190" s="279">
        <f>AM190/2</f>
        <v>115648</v>
      </c>
      <c r="AO190" s="282">
        <f>AN190/AM190*100%</f>
        <v>0.5</v>
      </c>
      <c r="AP190" s="279">
        <v>398840</v>
      </c>
      <c r="AQ190" s="279">
        <f>AP190/2</f>
        <v>199420</v>
      </c>
      <c r="AR190" s="282">
        <f>AQ190/AP190*100%</f>
        <v>0.5</v>
      </c>
      <c r="AS190" s="279">
        <v>139672</v>
      </c>
      <c r="AT190" s="279">
        <f>AS190/2</f>
        <v>69836</v>
      </c>
      <c r="AU190" s="282">
        <f>AT190/AS190*100%</f>
        <v>0.5</v>
      </c>
      <c r="AV190" s="279">
        <v>47736</v>
      </c>
      <c r="AW190" s="279">
        <f>AV190/2</f>
        <v>23868</v>
      </c>
      <c r="AX190" s="282">
        <f>AW190/AV190*100%</f>
        <v>0.5</v>
      </c>
      <c r="AY190" s="279">
        <v>121680</v>
      </c>
      <c r="AZ190" s="279">
        <f>AY190/2</f>
        <v>60840</v>
      </c>
      <c r="BA190" s="282">
        <f>AZ190/AY190*100%</f>
        <v>0.5</v>
      </c>
      <c r="BB190" s="279">
        <v>52416</v>
      </c>
      <c r="BC190" s="279">
        <f>BB190/2</f>
        <v>26208</v>
      </c>
      <c r="BD190" s="282">
        <f>BC190/BB190*100%</f>
        <v>0.5</v>
      </c>
      <c r="BE190" s="279">
        <v>0</v>
      </c>
      <c r="BF190" s="279">
        <v>0</v>
      </c>
      <c r="BG190" s="282">
        <v>1</v>
      </c>
      <c r="BH190" s="279">
        <v>92898</v>
      </c>
      <c r="BI190" s="279">
        <f>BH190/2</f>
        <v>46449</v>
      </c>
      <c r="BJ190" s="282">
        <f>BI190/BH190*100%</f>
        <v>0.5</v>
      </c>
      <c r="BK190" s="279">
        <v>54600</v>
      </c>
      <c r="BL190" s="279">
        <f>BK190/2</f>
        <v>27300</v>
      </c>
      <c r="BM190" s="282">
        <f>BL190/BK190*100%</f>
        <v>0.5</v>
      </c>
      <c r="BN190" s="279">
        <v>23400</v>
      </c>
      <c r="BO190" s="279">
        <f>BN190/2</f>
        <v>11700</v>
      </c>
      <c r="BP190" s="282">
        <f>BO190/BN190*100%</f>
        <v>0.5</v>
      </c>
      <c r="BQ190" s="281">
        <v>8190</v>
      </c>
      <c r="BR190" s="281">
        <f>BQ190/2</f>
        <v>4095</v>
      </c>
      <c r="BS190" s="282">
        <f>BR190/BQ190*100%</f>
        <v>0.5</v>
      </c>
      <c r="BT190" s="279">
        <v>40872</v>
      </c>
      <c r="BU190" s="279">
        <f>BT190/2</f>
        <v>20436</v>
      </c>
      <c r="BV190" s="282">
        <f>BU190/BT190*100%</f>
        <v>0.5</v>
      </c>
      <c r="BW190" s="279">
        <v>119340</v>
      </c>
      <c r="BX190" s="279">
        <f>BW190/2</f>
        <v>59670</v>
      </c>
      <c r="BY190" s="282">
        <f>BX190/BW190*100%</f>
        <v>0.5</v>
      </c>
      <c r="BZ190" s="279">
        <v>86112</v>
      </c>
      <c r="CA190" s="279">
        <f>BZ190/2</f>
        <v>43056</v>
      </c>
      <c r="CB190" s="282">
        <f>CA190/BZ190*100%</f>
        <v>0.5</v>
      </c>
      <c r="CC190" s="279">
        <v>118300</v>
      </c>
      <c r="CD190" s="279">
        <f>CC190/2</f>
        <v>59150</v>
      </c>
      <c r="CE190" s="282">
        <f>CD190/CC190*100%</f>
        <v>0.5</v>
      </c>
      <c r="CF190" s="279">
        <v>58500</v>
      </c>
      <c r="CG190" s="279">
        <f>CF190/2</f>
        <v>29250</v>
      </c>
      <c r="CH190" s="282">
        <v>1</v>
      </c>
      <c r="CI190" s="279">
        <v>374400</v>
      </c>
      <c r="CJ190" s="279">
        <f>CI190/2</f>
        <v>187200</v>
      </c>
      <c r="CK190" s="282">
        <f>CJ190/CI190*100%</f>
        <v>0.5</v>
      </c>
      <c r="CL190" s="279">
        <v>304668</v>
      </c>
      <c r="CM190" s="279">
        <f>CL190/2</f>
        <v>152334</v>
      </c>
      <c r="CN190" s="282">
        <f>CM190/CL190*100%</f>
        <v>0.5</v>
      </c>
      <c r="CO190" s="279">
        <v>53040</v>
      </c>
      <c r="CP190" s="279">
        <f>CO190/2</f>
        <v>26520</v>
      </c>
      <c r="CQ190" s="282">
        <f>CP190/CO190*100%</f>
        <v>0.5</v>
      </c>
      <c r="CR190" s="279">
        <v>59280</v>
      </c>
      <c r="CS190" s="279">
        <f>CR190/2</f>
        <v>29640</v>
      </c>
      <c r="CT190" s="282">
        <f>CS190/CR190*100%</f>
        <v>0.5</v>
      </c>
      <c r="CU190" s="279">
        <v>200772</v>
      </c>
      <c r="CV190" s="279">
        <f>CU190/2</f>
        <v>100386</v>
      </c>
      <c r="CW190" s="282">
        <f>CV190/CU190*100%</f>
        <v>0.5</v>
      </c>
      <c r="CX190" s="279">
        <v>70200</v>
      </c>
      <c r="CY190" s="279">
        <f>CX190/2</f>
        <v>35100</v>
      </c>
      <c r="CZ190" s="282">
        <f>CY190/CX190*100%</f>
        <v>0.5</v>
      </c>
      <c r="DA190" s="279">
        <v>131352</v>
      </c>
      <c r="DB190" s="279">
        <f>DA190/2</f>
        <v>65676</v>
      </c>
      <c r="DC190" s="282">
        <f>DB190/DA190*100%</f>
        <v>0.5</v>
      </c>
      <c r="DD190" s="279">
        <v>450996</v>
      </c>
      <c r="DE190" s="279">
        <f>DD190/2</f>
        <v>225498</v>
      </c>
      <c r="DF190" s="282">
        <f>DE190/DD190*100%</f>
        <v>0.5</v>
      </c>
      <c r="DG190" s="279">
        <v>196872</v>
      </c>
      <c r="DH190" s="279">
        <f>DG190/2</f>
        <v>98436</v>
      </c>
      <c r="DI190" s="282">
        <f>DH190/DG190*100%</f>
        <v>0.5</v>
      </c>
      <c r="DJ190" s="279">
        <v>31824</v>
      </c>
      <c r="DK190" s="279">
        <f>DJ190/2</f>
        <v>15912</v>
      </c>
      <c r="DL190" s="282">
        <f>DK190/DJ190*100%</f>
        <v>0.5</v>
      </c>
      <c r="DM190" s="279">
        <v>61724</v>
      </c>
      <c r="DN190" s="279">
        <f>DM190/2</f>
        <v>30862</v>
      </c>
      <c r="DO190" s="282">
        <f>DN190/DM190*100%</f>
        <v>0.5</v>
      </c>
      <c r="DP190" s="279">
        <v>179088</v>
      </c>
      <c r="DQ190" s="279">
        <f>DP190/2</f>
        <v>89544</v>
      </c>
      <c r="DR190" s="282">
        <f>DQ190/DP190*100%</f>
        <v>0.5</v>
      </c>
      <c r="DS190" s="279">
        <v>176670</v>
      </c>
      <c r="DT190" s="279">
        <f>DS190/2</f>
        <v>88335</v>
      </c>
      <c r="DU190" s="282">
        <f>DT190/DS190*100%</f>
        <v>0.5</v>
      </c>
      <c r="DV190" s="279">
        <v>199524</v>
      </c>
      <c r="DW190" s="279">
        <f>DV190/2</f>
        <v>99762</v>
      </c>
      <c r="DX190" s="282">
        <f>DW190/DV190*100%</f>
        <v>0.5</v>
      </c>
      <c r="DY190" s="279">
        <v>73450</v>
      </c>
      <c r="DZ190" s="279">
        <f>DY190/2</f>
        <v>36725</v>
      </c>
      <c r="EA190" s="282">
        <f>DZ190/DY190*100%</f>
        <v>0.5</v>
      </c>
      <c r="EB190" s="279">
        <v>227760</v>
      </c>
      <c r="EC190" s="279">
        <f>EB190/2</f>
        <v>113880</v>
      </c>
      <c r="ED190" s="282">
        <f>EC190/EB190*100%</f>
        <v>0.5</v>
      </c>
      <c r="EE190" s="279">
        <v>237120</v>
      </c>
      <c r="EF190" s="279">
        <f>EE190/2</f>
        <v>118560</v>
      </c>
      <c r="EG190" s="282">
        <f>EF190/EE190*100%</f>
        <v>0.5</v>
      </c>
      <c r="EH190" s="279">
        <v>131976</v>
      </c>
      <c r="EI190" s="279">
        <f>EH190/2</f>
        <v>65988</v>
      </c>
      <c r="EJ190" s="282">
        <f>EI190/EH190*100%</f>
        <v>0.5</v>
      </c>
      <c r="EK190" s="279">
        <v>101088</v>
      </c>
      <c r="EL190" s="279">
        <f>EK190/2</f>
        <v>50544</v>
      </c>
      <c r="EM190" s="282">
        <f>EL190/EK190*100%</f>
        <v>0.5</v>
      </c>
      <c r="EN190" s="279">
        <v>118560</v>
      </c>
      <c r="EO190" s="279">
        <f>EN190/2</f>
        <v>59280</v>
      </c>
      <c r="EP190" s="282">
        <f>EO190/EN190*100%</f>
        <v>0.5</v>
      </c>
      <c r="EQ190" s="279">
        <v>78000</v>
      </c>
      <c r="ER190" s="279">
        <f>EQ190/2</f>
        <v>39000</v>
      </c>
      <c r="ES190" s="282">
        <f>ER190/EQ190*100%</f>
        <v>0.5</v>
      </c>
      <c r="ET190" s="279">
        <v>141336</v>
      </c>
      <c r="EU190" s="279">
        <f>ET190/2</f>
        <v>70668</v>
      </c>
      <c r="EV190" s="282">
        <f>EU190/ET190*100%</f>
        <v>0.5</v>
      </c>
      <c r="EW190" s="279">
        <v>46800</v>
      </c>
      <c r="EX190" s="279">
        <f>EW190/2</f>
        <v>23400</v>
      </c>
      <c r="EY190" s="282">
        <f>EX190/EW190*100%</f>
        <v>0.5</v>
      </c>
      <c r="EZ190" s="279">
        <v>82602</v>
      </c>
      <c r="FA190" s="279">
        <f>EZ190/2</f>
        <v>41301</v>
      </c>
      <c r="FB190" s="282">
        <f>FA190/EZ190*100%</f>
        <v>0.5</v>
      </c>
      <c r="FC190" s="284">
        <v>299832</v>
      </c>
      <c r="FD190" s="279">
        <f>FC190/2</f>
        <v>149916</v>
      </c>
      <c r="FE190" s="282">
        <f>FD190/FC190*100%</f>
        <v>0.5</v>
      </c>
      <c r="FF190" s="279">
        <v>3120</v>
      </c>
      <c r="FG190" s="279">
        <f>FF190/2</f>
        <v>1560</v>
      </c>
      <c r="FH190" s="282">
        <f>FG190/FF190*100%</f>
        <v>0.5</v>
      </c>
      <c r="FI190" s="285">
        <f>FF190+FC190+EZ190+EW190+ET190+EQ190+EN190+EK190+EH190+EE190+EB190+DY190+DV190+DS190+DP190+DM190+DJ190+DG190+DD190+DA190+CX190+CU190+CR190+CO190+CL190+CI190+CF190+CC190+BZ190+BW190+BT190+BQ190+BN190+BK190+BH190+BE190+BB190+AY190+AV190+AS190+AP190+AM190+AJ190+AG190+AD190+AA190+X190+U190+R190+O190+L190+I190+F190+C190</f>
        <v>7756778</v>
      </c>
      <c r="FJ190" s="285">
        <f>FG190+FD190+FA190+EX190+EU190+ER190+EO190+EL190+EI190+EF190+EC190+DZ190+DW190+DT190+DQ190+DN190+DK190+DH190+DE190+DB190+CY190+CV190+CS190+CP190+CM190+CJ190+CG190+CD190+CA190+BX190+BU190+BR190+BO190+BL190+BI190+BF190+BC190+AZ190+AW190+AT190+AQ190+AN190+AK190+AH190+AE190+AB190+Y190+V190+S190+P190+M190+J190+G190+D190</f>
        <v>3878389</v>
      </c>
      <c r="FK190" s="282">
        <f>FJ190/FI190*100%</f>
        <v>0.5</v>
      </c>
      <c r="FL190" s="286"/>
      <c r="FM190" s="286"/>
      <c r="FN190" s="286"/>
      <c r="FO190" s="286"/>
      <c r="FP190" s="286"/>
      <c r="FQ190" s="286"/>
      <c r="FR190" s="286"/>
      <c r="FS190" s="286"/>
      <c r="FT190" s="286"/>
      <c r="FU190" s="286"/>
      <c r="FV190" s="286"/>
      <c r="FW190" s="286"/>
      <c r="FX190" s="286"/>
      <c r="FY190" s="286"/>
      <c r="FZ190" s="286"/>
      <c r="GA190" s="286"/>
      <c r="GB190" s="286"/>
      <c r="GC190" s="286"/>
      <c r="GD190" s="286"/>
      <c r="GE190" s="286"/>
      <c r="GF190" s="286"/>
      <c r="GG190" s="286"/>
      <c r="GH190" s="286"/>
      <c r="GI190" s="286"/>
      <c r="GJ190" s="286"/>
      <c r="GK190" s="286"/>
      <c r="GL190" s="286"/>
      <c r="GM190" s="286"/>
      <c r="GN190" s="286"/>
      <c r="GO190" s="286"/>
      <c r="GP190" s="286"/>
      <c r="GQ190" s="286"/>
      <c r="GR190" s="286"/>
      <c r="GS190" s="286"/>
      <c r="GT190" s="286"/>
      <c r="GU190" s="286"/>
      <c r="GV190" s="286"/>
      <c r="GW190" s="286"/>
      <c r="GX190" s="286"/>
      <c r="GY190" s="286"/>
      <c r="GZ190" s="286"/>
      <c r="HA190" s="286"/>
      <c r="HB190" s="286"/>
      <c r="HC190" s="286"/>
      <c r="HD190" s="286"/>
      <c r="HE190" s="286"/>
      <c r="HF190" s="286"/>
      <c r="HG190" s="286"/>
      <c r="HH190" s="286"/>
      <c r="HI190" s="286"/>
      <c r="HJ190" s="286"/>
      <c r="HK190" s="286"/>
      <c r="HL190" s="286"/>
      <c r="HM190" s="286"/>
      <c r="HN190" s="286"/>
      <c r="HO190" s="286"/>
      <c r="HP190" s="286"/>
      <c r="HQ190" s="286"/>
      <c r="HR190" s="286"/>
      <c r="HS190" s="286"/>
      <c r="HT190" s="286"/>
      <c r="HU190" s="286"/>
      <c r="HV190" s="286"/>
      <c r="HW190" s="286"/>
      <c r="HX190" s="286"/>
      <c r="HY190" s="286"/>
      <c r="HZ190" s="286"/>
      <c r="IA190" s="286"/>
      <c r="IB190" s="286"/>
      <c r="IC190" s="286"/>
      <c r="ID190" s="286"/>
      <c r="IE190" s="286"/>
      <c r="IF190" s="286"/>
      <c r="IG190" s="286"/>
      <c r="IH190" s="286"/>
      <c r="II190" s="286"/>
      <c r="IJ190" s="286"/>
      <c r="IK190" s="286"/>
      <c r="IL190" s="286"/>
      <c r="IM190" s="286"/>
      <c r="IN190" s="286"/>
      <c r="IO190" s="286"/>
      <c r="IP190" s="286"/>
      <c r="IQ190" s="286"/>
      <c r="IR190" s="286"/>
      <c r="IS190" s="286"/>
      <c r="IT190" s="286"/>
      <c r="IU190" s="286"/>
      <c r="IV190" s="286"/>
      <c r="IW190" s="286"/>
      <c r="IX190" s="286"/>
      <c r="IY190" s="286"/>
      <c r="IZ190" s="286"/>
      <c r="JA190" s="286"/>
      <c r="JB190" s="286"/>
      <c r="JC190" s="286"/>
      <c r="JD190" s="286"/>
      <c r="JE190" s="286"/>
      <c r="JF190" s="286"/>
      <c r="JG190" s="286"/>
      <c r="JH190" s="286"/>
      <c r="JI190" s="286"/>
      <c r="JJ190" s="286"/>
      <c r="JK190" s="286"/>
      <c r="JL190" s="286"/>
      <c r="JM190" s="286"/>
      <c r="JN190" s="286"/>
      <c r="JO190" s="286"/>
      <c r="JP190" s="286"/>
      <c r="JQ190" s="286"/>
      <c r="JR190" s="286"/>
      <c r="JS190" s="286"/>
      <c r="JT190" s="286"/>
      <c r="JU190" s="286"/>
      <c r="JV190" s="286"/>
      <c r="JW190" s="286"/>
      <c r="JX190" s="286"/>
      <c r="JY190" s="286"/>
      <c r="JZ190" s="286"/>
      <c r="KA190" s="286"/>
      <c r="KB190" s="286"/>
      <c r="KC190" s="286"/>
      <c r="KD190" s="286"/>
      <c r="KE190" s="286"/>
      <c r="KF190" s="286"/>
      <c r="KG190" s="286"/>
      <c r="KH190" s="286"/>
      <c r="KI190" s="286"/>
      <c r="KJ190" s="286"/>
      <c r="KK190" s="286"/>
      <c r="KL190" s="286"/>
      <c r="KM190" s="286"/>
      <c r="KN190" s="286"/>
      <c r="KO190" s="286"/>
      <c r="KP190" s="286"/>
      <c r="KQ190" s="286"/>
      <c r="KR190" s="286"/>
      <c r="KS190" s="286"/>
      <c r="KT190" s="286"/>
      <c r="KU190" s="286"/>
    </row>
    <row r="191" spans="1:307" ht="19.7" customHeight="1" x14ac:dyDescent="0.3">
      <c r="A191" s="274" t="s">
        <v>249</v>
      </c>
    </row>
    <row r="192" spans="1:307" x14ac:dyDescent="0.25">
      <c r="BP192" s="27" t="s">
        <v>54</v>
      </c>
    </row>
  </sheetData>
  <mergeCells count="114">
    <mergeCell ref="FF3:FH3"/>
    <mergeCell ref="FF4:FH4"/>
    <mergeCell ref="FC3:FE3"/>
    <mergeCell ref="ET4:EV4"/>
    <mergeCell ref="EW4:EY4"/>
    <mergeCell ref="EZ4:FB4"/>
    <mergeCell ref="FC4:FE4"/>
    <mergeCell ref="EQ3:ES3"/>
    <mergeCell ref="EQ4:ES4"/>
    <mergeCell ref="ET3:EV3"/>
    <mergeCell ref="EW3:EY3"/>
    <mergeCell ref="EZ3:FB3"/>
    <mergeCell ref="AM3:AO3"/>
    <mergeCell ref="I3:K3"/>
    <mergeCell ref="I4:K4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A4:AC4"/>
    <mergeCell ref="AD4:AF4"/>
    <mergeCell ref="AG4:AI4"/>
    <mergeCell ref="AJ4:AL4"/>
    <mergeCell ref="L4:N4"/>
    <mergeCell ref="O4:Q4"/>
    <mergeCell ref="R4:T4"/>
    <mergeCell ref="U4:W4"/>
    <mergeCell ref="X4:Z4"/>
    <mergeCell ref="A1:B1"/>
    <mergeCell ref="F3:H3"/>
    <mergeCell ref="F4:H4"/>
    <mergeCell ref="A3:A5"/>
    <mergeCell ref="B3:B5"/>
    <mergeCell ref="C3:E3"/>
    <mergeCell ref="C4:E4"/>
    <mergeCell ref="A2:B2"/>
    <mergeCell ref="EB3:ED3"/>
    <mergeCell ref="CC4:CE4"/>
    <mergeCell ref="CF4:CH4"/>
    <mergeCell ref="CI4:CK4"/>
    <mergeCell ref="CL4:CN4"/>
    <mergeCell ref="CO4:CQ4"/>
    <mergeCell ref="CR4:CT4"/>
    <mergeCell ref="CO3:CQ3"/>
    <mergeCell ref="BH3:BJ3"/>
    <mergeCell ref="BK3:BM3"/>
    <mergeCell ref="BN3:BP3"/>
    <mergeCell ref="AM4:AO4"/>
    <mergeCell ref="BZ4:CB4"/>
    <mergeCell ref="AS4:AU4"/>
    <mergeCell ref="AV4:AX4"/>
    <mergeCell ref="AY4:BA4"/>
    <mergeCell ref="EH3:EJ3"/>
    <mergeCell ref="BT3:BV3"/>
    <mergeCell ref="BW3:BY3"/>
    <mergeCell ref="AP3:AR3"/>
    <mergeCell ref="AS3:AU3"/>
    <mergeCell ref="AV3:AX3"/>
    <mergeCell ref="AY3:BA3"/>
    <mergeCell ref="BB3:BD3"/>
    <mergeCell ref="BE3:BG3"/>
    <mergeCell ref="DP3:DR3"/>
    <mergeCell ref="DR1:DT1"/>
    <mergeCell ref="DV3:DX3"/>
    <mergeCell ref="DY3:EA3"/>
    <mergeCell ref="CR3:CT3"/>
    <mergeCell ref="CU3:CW3"/>
    <mergeCell ref="DM3:DO3"/>
    <mergeCell ref="CW1:CY1"/>
    <mergeCell ref="DA3:DC3"/>
    <mergeCell ref="BQ3:BS3"/>
    <mergeCell ref="BZ3:CB3"/>
    <mergeCell ref="CC3:CE3"/>
    <mergeCell ref="CF3:CH3"/>
    <mergeCell ref="CI3:CK3"/>
    <mergeCell ref="CL3:CN3"/>
    <mergeCell ref="BB4:BD4"/>
    <mergeCell ref="BE4:BG4"/>
    <mergeCell ref="BH4:BJ4"/>
    <mergeCell ref="BK4:BM4"/>
    <mergeCell ref="BN4:BP4"/>
    <mergeCell ref="BQ4:BS4"/>
    <mergeCell ref="BT4:BV4"/>
    <mergeCell ref="BW4:BY4"/>
    <mergeCell ref="AP4:AR4"/>
    <mergeCell ref="FI3:FK3"/>
    <mergeCell ref="FI4:FK4"/>
    <mergeCell ref="CU4:CW4"/>
    <mergeCell ref="CX4:CZ4"/>
    <mergeCell ref="DA4:DC4"/>
    <mergeCell ref="DD4:DF4"/>
    <mergeCell ref="DG4:DI4"/>
    <mergeCell ref="EE4:EG4"/>
    <mergeCell ref="EH4:EJ4"/>
    <mergeCell ref="EK4:EM4"/>
    <mergeCell ref="EN4:EP4"/>
    <mergeCell ref="DM4:DO4"/>
    <mergeCell ref="DP4:DR4"/>
    <mergeCell ref="DS4:DU4"/>
    <mergeCell ref="DV4:DX4"/>
    <mergeCell ref="DY4:EA4"/>
    <mergeCell ref="EB4:ED4"/>
    <mergeCell ref="EK3:EM3"/>
    <mergeCell ref="DD3:DF3"/>
    <mergeCell ref="DG3:DI3"/>
    <mergeCell ref="DJ4:DL4"/>
    <mergeCell ref="EN3:EP3"/>
    <mergeCell ref="DJ3:DL3"/>
    <mergeCell ref="EE3:EG3"/>
  </mergeCells>
  <pageMargins left="0.7" right="0.7" top="0.75" bottom="0.75" header="0.3" footer="0.3"/>
  <pageSetup paperSize="9" scale="55" orientation="landscape" r:id="rId1"/>
  <rowBreaks count="4" manualBreakCount="4">
    <brk id="16" max="166" man="1"/>
    <brk id="58" max="16383" man="1"/>
    <brk id="94" max="16383" man="1"/>
    <brk id="129" max="16383" man="1"/>
  </rowBreaks>
  <colBreaks count="14" manualBreakCount="14">
    <brk id="2" max="1048575" man="1"/>
    <brk id="8" max="1048575" man="1"/>
    <brk id="14" max="1048575" man="1"/>
    <brk id="26" max="1048575" man="1"/>
    <brk id="41" max="1048575" man="1"/>
    <brk id="50" max="1048575" man="1"/>
    <brk id="53" max="1048575" man="1"/>
    <brk id="62" max="1048575" man="1"/>
    <brk id="68" max="1048575" man="1"/>
    <brk id="86" max="1048575" man="1"/>
    <brk id="104" min="2" max="165" man="1"/>
    <brk id="119" max="1048575" man="1"/>
    <brk id="134" min="2" max="165" man="1"/>
    <brk id="149" min="2" max="16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38"/>
  <sheetViews>
    <sheetView zoomScale="80" zoomScaleNormal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G7" sqref="G7"/>
    </sheetView>
  </sheetViews>
  <sheetFormatPr defaultColWidth="9.140625" defaultRowHeight="15" x14ac:dyDescent="0.25"/>
  <cols>
    <col min="1" max="1" width="90.140625" style="42" customWidth="1"/>
    <col min="2" max="2" width="10.140625" style="42" customWidth="1"/>
    <col min="3" max="3" width="12" style="42" customWidth="1"/>
    <col min="4" max="4" width="12.5703125" style="42" customWidth="1"/>
    <col min="5" max="5" width="13.42578125" style="42" customWidth="1"/>
    <col min="6" max="6" width="11.28515625" style="42" customWidth="1"/>
    <col min="7" max="7" width="12.7109375" style="42" customWidth="1"/>
    <col min="8" max="9" width="12.42578125" style="42" customWidth="1"/>
    <col min="10" max="11" width="12.140625" style="42" customWidth="1"/>
    <col min="12" max="12" width="9.85546875" style="42" customWidth="1"/>
    <col min="13" max="13" width="13.5703125" style="42" customWidth="1"/>
    <col min="14" max="14" width="14" style="42" customWidth="1"/>
    <col min="15" max="15" width="12.7109375" style="42" customWidth="1"/>
    <col min="16" max="16" width="13.42578125" style="42" customWidth="1"/>
    <col min="17" max="17" width="14.7109375" style="42" customWidth="1"/>
    <col min="18" max="18" width="13.140625" style="42" customWidth="1"/>
    <col min="19" max="19" width="15.28515625" style="42" customWidth="1"/>
    <col min="20" max="20" width="14.7109375" style="42" customWidth="1"/>
    <col min="21" max="21" width="12.7109375" style="42" customWidth="1"/>
    <col min="22" max="22" width="11.140625" style="42" customWidth="1"/>
    <col min="23" max="23" width="15.7109375" style="42" customWidth="1"/>
    <col min="24" max="24" width="12.7109375" style="42" customWidth="1"/>
    <col min="25" max="25" width="14.140625" style="42" customWidth="1"/>
    <col min="26" max="26" width="14.42578125" style="42" customWidth="1"/>
    <col min="27" max="27" width="9.7109375" style="42" bestFit="1" customWidth="1"/>
    <col min="28" max="28" width="12.7109375" style="42" customWidth="1"/>
    <col min="29" max="29" width="14.28515625" style="42" customWidth="1"/>
    <col min="30" max="30" width="10.42578125" style="42" customWidth="1"/>
    <col min="31" max="31" width="13" style="42" customWidth="1"/>
    <col min="32" max="32" width="10.42578125" style="42" customWidth="1"/>
    <col min="33" max="33" width="12.140625" style="42" customWidth="1"/>
    <col min="34" max="34" width="11.5703125" style="42" customWidth="1"/>
    <col min="35" max="35" width="13.42578125" style="42" customWidth="1"/>
    <col min="36" max="36" width="11.140625" style="42" customWidth="1"/>
    <col min="37" max="37" width="14" style="42" customWidth="1"/>
    <col min="38" max="38" width="16.42578125" style="42" customWidth="1"/>
    <col min="39" max="39" width="10.5703125" style="42" customWidth="1"/>
    <col min="40" max="40" width="14.5703125" style="42" customWidth="1"/>
    <col min="41" max="41" width="13.5703125" style="42" customWidth="1"/>
    <col min="42" max="42" width="12.28515625" style="42" customWidth="1"/>
    <col min="43" max="43" width="12.85546875" style="42" customWidth="1"/>
    <col min="44" max="44" width="13.28515625" style="42" customWidth="1"/>
    <col min="45" max="45" width="12.140625" style="42" customWidth="1"/>
    <col min="46" max="46" width="12.85546875" style="42" customWidth="1"/>
    <col min="47" max="47" width="15" style="42" customWidth="1"/>
    <col min="48" max="48" width="13" style="42" customWidth="1"/>
    <col min="49" max="49" width="10.140625" style="42" customWidth="1"/>
    <col min="50" max="65" width="15" style="42" customWidth="1"/>
    <col min="66" max="66" width="10.7109375" style="42" customWidth="1"/>
    <col min="67" max="67" width="15" style="42" customWidth="1"/>
    <col min="68" max="68" width="14.140625" style="42" customWidth="1"/>
    <col min="69" max="70" width="8.42578125" style="42" customWidth="1"/>
    <col min="71" max="71" width="10.140625" style="42" customWidth="1"/>
    <col min="72" max="16384" width="9.140625" style="42"/>
  </cols>
  <sheetData>
    <row r="1" spans="1:71" x14ac:dyDescent="0.25">
      <c r="B1" s="304" t="s">
        <v>17</v>
      </c>
      <c r="C1" s="304"/>
      <c r="D1" s="304"/>
      <c r="E1" s="304"/>
      <c r="F1" s="304"/>
    </row>
    <row r="2" spans="1:71" ht="51.75" customHeight="1" x14ac:dyDescent="0.25">
      <c r="A2" s="305" t="s">
        <v>254</v>
      </c>
      <c r="B2" s="305"/>
      <c r="C2" s="305"/>
      <c r="D2" s="305"/>
      <c r="E2" s="305"/>
      <c r="F2" s="305"/>
      <c r="G2" s="305"/>
      <c r="H2" s="43"/>
      <c r="I2" s="43"/>
      <c r="J2" s="43"/>
      <c r="K2" s="43"/>
    </row>
    <row r="3" spans="1:71" ht="12.75" customHeight="1" x14ac:dyDescent="0.25"/>
    <row r="4" spans="1:71" x14ac:dyDescent="0.25">
      <c r="A4" s="306" t="s">
        <v>16</v>
      </c>
      <c r="B4" s="309" t="s">
        <v>4</v>
      </c>
      <c r="C4" s="297">
        <v>1</v>
      </c>
      <c r="D4" s="297"/>
      <c r="E4" s="297"/>
      <c r="F4" s="297">
        <v>2</v>
      </c>
      <c r="G4" s="297"/>
      <c r="H4" s="297"/>
      <c r="I4" s="297">
        <v>3</v>
      </c>
      <c r="J4" s="297"/>
      <c r="K4" s="297"/>
      <c r="L4" s="297">
        <v>4</v>
      </c>
      <c r="M4" s="297"/>
      <c r="N4" s="297"/>
      <c r="O4" s="297">
        <v>5</v>
      </c>
      <c r="P4" s="297"/>
      <c r="Q4" s="297"/>
      <c r="R4" s="297">
        <v>6</v>
      </c>
      <c r="S4" s="297"/>
      <c r="T4" s="297"/>
      <c r="U4" s="297">
        <v>7</v>
      </c>
      <c r="V4" s="297"/>
      <c r="W4" s="297"/>
      <c r="X4" s="297">
        <v>8</v>
      </c>
      <c r="Y4" s="297"/>
      <c r="Z4" s="297"/>
      <c r="AA4" s="297">
        <v>9</v>
      </c>
      <c r="AB4" s="297"/>
      <c r="AC4" s="297"/>
      <c r="AD4" s="297">
        <v>10</v>
      </c>
      <c r="AE4" s="297"/>
      <c r="AF4" s="297"/>
      <c r="AG4" s="297">
        <v>11</v>
      </c>
      <c r="AH4" s="297"/>
      <c r="AI4" s="297"/>
      <c r="AJ4" s="297">
        <v>12</v>
      </c>
      <c r="AK4" s="297"/>
      <c r="AL4" s="297"/>
      <c r="AM4" s="297">
        <v>13</v>
      </c>
      <c r="AN4" s="297"/>
      <c r="AO4" s="297"/>
      <c r="AP4" s="297">
        <v>14</v>
      </c>
      <c r="AQ4" s="297"/>
      <c r="AR4" s="297"/>
      <c r="AS4" s="297">
        <v>15</v>
      </c>
      <c r="AT4" s="297"/>
      <c r="AU4" s="297"/>
      <c r="AV4" s="298">
        <v>16</v>
      </c>
      <c r="AW4" s="299"/>
      <c r="AX4" s="299"/>
      <c r="AY4" s="299">
        <v>17</v>
      </c>
      <c r="AZ4" s="299"/>
      <c r="BA4" s="299"/>
      <c r="BB4" s="299">
        <v>18</v>
      </c>
      <c r="BC4" s="299"/>
      <c r="BD4" s="299"/>
      <c r="BE4" s="299">
        <v>19</v>
      </c>
      <c r="BF4" s="299"/>
      <c r="BG4" s="299"/>
      <c r="BH4" s="299">
        <v>20</v>
      </c>
      <c r="BI4" s="299"/>
      <c r="BJ4" s="299"/>
      <c r="BK4" s="299"/>
      <c r="BL4" s="299"/>
      <c r="BM4" s="310"/>
      <c r="BN4" s="44"/>
      <c r="BO4" s="44"/>
      <c r="BP4" s="44"/>
    </row>
    <row r="5" spans="1:71" s="43" customFormat="1" ht="63.2" customHeight="1" x14ac:dyDescent="0.25">
      <c r="A5" s="307"/>
      <c r="B5" s="309"/>
      <c r="C5" s="303" t="s">
        <v>214</v>
      </c>
      <c r="D5" s="303"/>
      <c r="E5" s="303"/>
      <c r="F5" s="303" t="s">
        <v>215</v>
      </c>
      <c r="G5" s="303"/>
      <c r="H5" s="303"/>
      <c r="I5" s="300" t="s">
        <v>217</v>
      </c>
      <c r="J5" s="301"/>
      <c r="K5" s="302"/>
      <c r="L5" s="303" t="s">
        <v>218</v>
      </c>
      <c r="M5" s="303"/>
      <c r="N5" s="303"/>
      <c r="O5" s="303" t="s">
        <v>219</v>
      </c>
      <c r="P5" s="303"/>
      <c r="Q5" s="303"/>
      <c r="R5" s="303" t="s">
        <v>220</v>
      </c>
      <c r="S5" s="303"/>
      <c r="T5" s="303"/>
      <c r="U5" s="303" t="s">
        <v>221</v>
      </c>
      <c r="V5" s="303"/>
      <c r="W5" s="303"/>
      <c r="X5" s="303" t="s">
        <v>0</v>
      </c>
      <c r="Y5" s="303"/>
      <c r="Z5" s="303"/>
      <c r="AA5" s="303" t="s">
        <v>222</v>
      </c>
      <c r="AB5" s="303"/>
      <c r="AC5" s="303"/>
      <c r="AD5" s="303" t="s">
        <v>223</v>
      </c>
      <c r="AE5" s="303"/>
      <c r="AF5" s="303"/>
      <c r="AG5" s="303" t="s">
        <v>224</v>
      </c>
      <c r="AH5" s="303"/>
      <c r="AI5" s="303"/>
      <c r="AJ5" s="303" t="s">
        <v>225</v>
      </c>
      <c r="AK5" s="303"/>
      <c r="AL5" s="303"/>
      <c r="AM5" s="303" t="s">
        <v>227</v>
      </c>
      <c r="AN5" s="303"/>
      <c r="AO5" s="303"/>
      <c r="AP5" s="303" t="s">
        <v>226</v>
      </c>
      <c r="AQ5" s="303"/>
      <c r="AR5" s="303"/>
      <c r="AS5" s="300" t="s">
        <v>228</v>
      </c>
      <c r="AT5" s="301"/>
      <c r="AU5" s="302"/>
      <c r="AV5" s="300" t="s">
        <v>229</v>
      </c>
      <c r="AW5" s="301"/>
      <c r="AX5" s="302"/>
      <c r="AY5" s="300" t="s">
        <v>230</v>
      </c>
      <c r="AZ5" s="301"/>
      <c r="BA5" s="302"/>
      <c r="BB5" s="300" t="s">
        <v>231</v>
      </c>
      <c r="BC5" s="301"/>
      <c r="BD5" s="302"/>
      <c r="BE5" s="300" t="s">
        <v>234</v>
      </c>
      <c r="BF5" s="301"/>
      <c r="BG5" s="302"/>
      <c r="BH5" s="300" t="s">
        <v>235</v>
      </c>
      <c r="BI5" s="301"/>
      <c r="BJ5" s="302"/>
      <c r="BK5" s="289" t="s">
        <v>128</v>
      </c>
      <c r="BL5" s="289"/>
      <c r="BM5" s="289"/>
    </row>
    <row r="6" spans="1:71" ht="47.25" customHeight="1" x14ac:dyDescent="0.25">
      <c r="A6" s="308"/>
      <c r="B6" s="309"/>
      <c r="C6" s="119" t="s">
        <v>212</v>
      </c>
      <c r="D6" s="166" t="s">
        <v>152</v>
      </c>
      <c r="E6" s="68" t="s">
        <v>15</v>
      </c>
      <c r="F6" s="119" t="s">
        <v>151</v>
      </c>
      <c r="G6" s="166" t="s">
        <v>152</v>
      </c>
      <c r="H6" s="166" t="s">
        <v>15</v>
      </c>
      <c r="I6" s="119" t="s">
        <v>212</v>
      </c>
      <c r="J6" s="166" t="s">
        <v>152</v>
      </c>
      <c r="K6" s="166" t="s">
        <v>15</v>
      </c>
      <c r="L6" s="119" t="s">
        <v>212</v>
      </c>
      <c r="M6" s="166" t="s">
        <v>152</v>
      </c>
      <c r="N6" s="166" t="s">
        <v>15</v>
      </c>
      <c r="O6" s="119" t="s">
        <v>212</v>
      </c>
      <c r="P6" s="166" t="s">
        <v>152</v>
      </c>
      <c r="Q6" s="166" t="s">
        <v>15</v>
      </c>
      <c r="R6" s="119" t="s">
        <v>212</v>
      </c>
      <c r="S6" s="166" t="s">
        <v>152</v>
      </c>
      <c r="T6" s="166" t="s">
        <v>15</v>
      </c>
      <c r="U6" s="119" t="s">
        <v>212</v>
      </c>
      <c r="V6" s="166" t="s">
        <v>152</v>
      </c>
      <c r="W6" s="166" t="s">
        <v>15</v>
      </c>
      <c r="X6" s="119" t="s">
        <v>212</v>
      </c>
      <c r="Y6" s="166" t="s">
        <v>152</v>
      </c>
      <c r="Z6" s="166" t="s">
        <v>15</v>
      </c>
      <c r="AA6" s="119" t="s">
        <v>212</v>
      </c>
      <c r="AB6" s="166" t="s">
        <v>152</v>
      </c>
      <c r="AC6" s="166" t="s">
        <v>15</v>
      </c>
      <c r="AD6" s="74" t="s">
        <v>212</v>
      </c>
      <c r="AE6" s="166" t="s">
        <v>152</v>
      </c>
      <c r="AF6" s="166" t="s">
        <v>15</v>
      </c>
      <c r="AG6" s="119" t="s">
        <v>212</v>
      </c>
      <c r="AH6" s="166" t="s">
        <v>152</v>
      </c>
      <c r="AI6" s="166" t="s">
        <v>15</v>
      </c>
      <c r="AJ6" s="119" t="s">
        <v>212</v>
      </c>
      <c r="AK6" s="166" t="s">
        <v>152</v>
      </c>
      <c r="AL6" s="166" t="s">
        <v>15</v>
      </c>
      <c r="AM6" s="119" t="s">
        <v>212</v>
      </c>
      <c r="AN6" s="166" t="s">
        <v>152</v>
      </c>
      <c r="AO6" s="166" t="s">
        <v>15</v>
      </c>
      <c r="AP6" s="119" t="s">
        <v>212</v>
      </c>
      <c r="AQ6" s="166" t="s">
        <v>152</v>
      </c>
      <c r="AR6" s="166" t="s">
        <v>15</v>
      </c>
      <c r="AS6" s="119" t="s">
        <v>212</v>
      </c>
      <c r="AT6" s="166" t="s">
        <v>152</v>
      </c>
      <c r="AU6" s="166" t="s">
        <v>15</v>
      </c>
      <c r="AV6" s="119" t="s">
        <v>212</v>
      </c>
      <c r="AW6" s="166" t="s">
        <v>152</v>
      </c>
      <c r="AX6" s="166" t="s">
        <v>15</v>
      </c>
      <c r="AY6" s="172" t="s">
        <v>212</v>
      </c>
      <c r="AZ6" s="172" t="s">
        <v>152</v>
      </c>
      <c r="BA6" s="172" t="s">
        <v>15</v>
      </c>
      <c r="BB6" s="172" t="s">
        <v>212</v>
      </c>
      <c r="BC6" s="172" t="s">
        <v>152</v>
      </c>
      <c r="BD6" s="172" t="s">
        <v>15</v>
      </c>
      <c r="BE6" s="172" t="s">
        <v>212</v>
      </c>
      <c r="BF6" s="172" t="s">
        <v>152</v>
      </c>
      <c r="BG6" s="172" t="s">
        <v>15</v>
      </c>
      <c r="BH6" s="172" t="s">
        <v>212</v>
      </c>
      <c r="BI6" s="172" t="s">
        <v>152</v>
      </c>
      <c r="BJ6" s="172" t="s">
        <v>15</v>
      </c>
      <c r="BK6" s="119" t="s">
        <v>151</v>
      </c>
      <c r="BL6" s="143" t="s">
        <v>152</v>
      </c>
      <c r="BM6" s="110" t="s">
        <v>15</v>
      </c>
    </row>
    <row r="7" spans="1:71" s="47" customFormat="1" x14ac:dyDescent="0.25">
      <c r="A7" s="45">
        <v>1</v>
      </c>
      <c r="B7" s="45">
        <v>2</v>
      </c>
      <c r="C7" s="46">
        <v>3</v>
      </c>
      <c r="D7" s="45">
        <v>4</v>
      </c>
      <c r="E7" s="45">
        <v>5</v>
      </c>
      <c r="F7" s="46">
        <v>6</v>
      </c>
      <c r="G7" s="45">
        <v>7</v>
      </c>
      <c r="H7" s="45">
        <v>8</v>
      </c>
      <c r="I7" s="46">
        <v>9</v>
      </c>
      <c r="J7" s="45">
        <v>10</v>
      </c>
      <c r="K7" s="45">
        <v>11</v>
      </c>
      <c r="L7" s="46">
        <v>12</v>
      </c>
      <c r="M7" s="45">
        <v>13</v>
      </c>
      <c r="N7" s="45">
        <v>14</v>
      </c>
      <c r="O7" s="46">
        <v>15</v>
      </c>
      <c r="P7" s="45">
        <v>16</v>
      </c>
      <c r="Q7" s="45">
        <v>17</v>
      </c>
      <c r="R7" s="46">
        <v>18</v>
      </c>
      <c r="S7" s="45">
        <v>19</v>
      </c>
      <c r="T7" s="45">
        <v>20</v>
      </c>
      <c r="U7" s="46">
        <v>21</v>
      </c>
      <c r="V7" s="45">
        <v>22</v>
      </c>
      <c r="W7" s="45">
        <v>23</v>
      </c>
      <c r="X7" s="46">
        <v>24</v>
      </c>
      <c r="Y7" s="45">
        <v>25</v>
      </c>
      <c r="Z7" s="45">
        <v>26</v>
      </c>
      <c r="AA7" s="46">
        <v>27</v>
      </c>
      <c r="AB7" s="45">
        <v>28</v>
      </c>
      <c r="AC7" s="45">
        <v>29</v>
      </c>
      <c r="AD7" s="46">
        <v>30</v>
      </c>
      <c r="AE7" s="45">
        <v>31</v>
      </c>
      <c r="AF7" s="45">
        <v>32</v>
      </c>
      <c r="AG7" s="46">
        <v>33</v>
      </c>
      <c r="AH7" s="45">
        <v>34</v>
      </c>
      <c r="AI7" s="45">
        <v>35</v>
      </c>
      <c r="AJ7" s="46">
        <v>36</v>
      </c>
      <c r="AK7" s="45">
        <v>37</v>
      </c>
      <c r="AL7" s="45">
        <v>38</v>
      </c>
      <c r="AM7" s="46">
        <v>39</v>
      </c>
      <c r="AN7" s="45">
        <v>40</v>
      </c>
      <c r="AO7" s="45">
        <v>41</v>
      </c>
      <c r="AP7" s="46">
        <v>42</v>
      </c>
      <c r="AQ7" s="45">
        <v>43</v>
      </c>
      <c r="AR7" s="45">
        <v>44</v>
      </c>
      <c r="AS7" s="46">
        <v>51</v>
      </c>
      <c r="AT7" s="45">
        <v>52</v>
      </c>
      <c r="AU7" s="45">
        <v>53</v>
      </c>
      <c r="AV7" s="45">
        <v>54</v>
      </c>
      <c r="AW7" s="45">
        <v>55</v>
      </c>
      <c r="AX7" s="45">
        <v>56</v>
      </c>
      <c r="AY7" s="45">
        <v>57</v>
      </c>
      <c r="AZ7" s="45">
        <v>58</v>
      </c>
      <c r="BA7" s="45">
        <v>59</v>
      </c>
      <c r="BB7" s="45">
        <v>60</v>
      </c>
      <c r="BC7" s="45">
        <v>61</v>
      </c>
      <c r="BD7" s="45">
        <v>62</v>
      </c>
      <c r="BE7" s="45">
        <v>63</v>
      </c>
      <c r="BF7" s="45">
        <v>64</v>
      </c>
      <c r="BG7" s="45">
        <v>65</v>
      </c>
      <c r="BH7" s="45">
        <v>66</v>
      </c>
      <c r="BI7" s="45">
        <v>67</v>
      </c>
      <c r="BJ7" s="45">
        <v>68</v>
      </c>
      <c r="BK7" s="45">
        <v>72</v>
      </c>
      <c r="BL7" s="45">
        <v>73</v>
      </c>
      <c r="BM7" s="45">
        <v>74</v>
      </c>
    </row>
    <row r="8" spans="1:71" s="90" customFormat="1" ht="30" customHeight="1" x14ac:dyDescent="0.2">
      <c r="A8" s="266" t="s">
        <v>20</v>
      </c>
      <c r="B8" s="69" t="s">
        <v>29</v>
      </c>
      <c r="C8" s="100">
        <v>90</v>
      </c>
      <c r="D8" s="100">
        <v>90</v>
      </c>
      <c r="E8" s="91">
        <f>D8/C8*100</f>
        <v>100</v>
      </c>
      <c r="F8" s="91">
        <v>90</v>
      </c>
      <c r="G8" s="91">
        <v>90</v>
      </c>
      <c r="H8" s="91">
        <f>G8/F8*100</f>
        <v>100</v>
      </c>
      <c r="I8" s="91">
        <v>90</v>
      </c>
      <c r="J8" s="91">
        <v>90</v>
      </c>
      <c r="K8" s="91">
        <f>J8/I8*100</f>
        <v>100</v>
      </c>
      <c r="L8" s="91">
        <v>90</v>
      </c>
      <c r="M8" s="91">
        <v>90</v>
      </c>
      <c r="N8" s="91">
        <f>M8/L8*100</f>
        <v>100</v>
      </c>
      <c r="O8" s="91">
        <v>90</v>
      </c>
      <c r="P8" s="91">
        <v>90</v>
      </c>
      <c r="Q8" s="91">
        <f>P8/O8*100</f>
        <v>100</v>
      </c>
      <c r="R8" s="91">
        <v>90</v>
      </c>
      <c r="S8" s="91">
        <v>90</v>
      </c>
      <c r="T8" s="259">
        <f>S8/R8*100</f>
        <v>100</v>
      </c>
      <c r="U8" s="100">
        <v>90</v>
      </c>
      <c r="V8" s="260">
        <v>90</v>
      </c>
      <c r="W8" s="91">
        <f>V8/U8*100</f>
        <v>100</v>
      </c>
      <c r="X8" s="91">
        <v>90</v>
      </c>
      <c r="Y8" s="91">
        <v>90</v>
      </c>
      <c r="Z8" s="91">
        <f>Y8/X8*100</f>
        <v>100</v>
      </c>
      <c r="AA8" s="91">
        <v>90</v>
      </c>
      <c r="AB8" s="91">
        <v>90</v>
      </c>
      <c r="AC8" s="91">
        <f>AB8/AA8*100</f>
        <v>100</v>
      </c>
      <c r="AD8" s="91">
        <v>90</v>
      </c>
      <c r="AE8" s="91">
        <v>90</v>
      </c>
      <c r="AF8" s="91">
        <f>AE8/AD8*100</f>
        <v>100</v>
      </c>
      <c r="AG8" s="91">
        <v>90</v>
      </c>
      <c r="AH8" s="91">
        <v>90</v>
      </c>
      <c r="AI8" s="91">
        <f>AH8/AG8*100</f>
        <v>100</v>
      </c>
      <c r="AJ8" s="91">
        <v>90</v>
      </c>
      <c r="AK8" s="91">
        <v>90</v>
      </c>
      <c r="AL8" s="91">
        <f>AK8/AJ8*100</f>
        <v>100</v>
      </c>
      <c r="AM8" s="91">
        <v>100</v>
      </c>
      <c r="AN8" s="91">
        <v>100</v>
      </c>
      <c r="AO8" s="91">
        <f>AN8/AM8*100</f>
        <v>100</v>
      </c>
      <c r="AP8" s="91">
        <v>100</v>
      </c>
      <c r="AQ8" s="91">
        <v>100</v>
      </c>
      <c r="AR8" s="91">
        <f>AQ8/AP8*100</f>
        <v>100</v>
      </c>
      <c r="AS8" s="91">
        <v>90</v>
      </c>
      <c r="AT8" s="91">
        <v>90</v>
      </c>
      <c r="AU8" s="91">
        <f>AT8/AS8*100</f>
        <v>100</v>
      </c>
      <c r="AV8" s="91">
        <v>90</v>
      </c>
      <c r="AW8" s="91">
        <v>90</v>
      </c>
      <c r="AX8" s="91">
        <f>AW8/AV8*100</f>
        <v>100</v>
      </c>
      <c r="AY8" s="91">
        <v>90</v>
      </c>
      <c r="AZ8" s="91">
        <v>90</v>
      </c>
      <c r="BA8" s="91">
        <f>AZ8/AY8*100</f>
        <v>100</v>
      </c>
      <c r="BB8" s="91">
        <v>90</v>
      </c>
      <c r="BC8" s="91">
        <v>90</v>
      </c>
      <c r="BD8" s="91">
        <f>BC8/BB8*100</f>
        <v>100</v>
      </c>
      <c r="BE8" s="91">
        <v>90</v>
      </c>
      <c r="BF8" s="91">
        <v>90</v>
      </c>
      <c r="BG8" s="91">
        <f>BF8/BE8*100</f>
        <v>100</v>
      </c>
      <c r="BH8" s="91">
        <v>90</v>
      </c>
      <c r="BI8" s="91">
        <v>90</v>
      </c>
      <c r="BJ8" s="91">
        <f>BI8/BH8*100</f>
        <v>100</v>
      </c>
      <c r="BK8" s="91">
        <f>C8+F8+I8+L8+O8+R8+U8+X8+AA8+AD8+AG8+AJ8+AM8+AP8+AS8+AV8+AY8+BB8+BE8+BH8</f>
        <v>1820</v>
      </c>
      <c r="BL8" s="91">
        <f>D8+G8+J8+M8+P8+S8+V8+Y8+AB8+AE8+AH8+AK8+AN8+AQ8+AT8+AW8+AZ8+BC8+BF8+BI8</f>
        <v>1820</v>
      </c>
      <c r="BM8" s="91">
        <f>BL8/BK8*100</f>
        <v>100</v>
      </c>
      <c r="BO8" s="96"/>
    </row>
    <row r="9" spans="1:71" s="90" customFormat="1" ht="33" customHeight="1" x14ac:dyDescent="0.2">
      <c r="A9" s="244" t="s">
        <v>21</v>
      </c>
      <c r="B9" s="69" t="s">
        <v>31</v>
      </c>
      <c r="C9" s="261">
        <v>11</v>
      </c>
      <c r="D9" s="100">
        <v>11</v>
      </c>
      <c r="E9" s="91">
        <f t="shared" ref="E9:E38" si="0">D9/C9*100</f>
        <v>100</v>
      </c>
      <c r="F9" s="91">
        <v>7</v>
      </c>
      <c r="G9" s="91">
        <v>7</v>
      </c>
      <c r="H9" s="91">
        <f t="shared" ref="H9:H38" si="1">G9/F9*100</f>
        <v>100</v>
      </c>
      <c r="I9" s="91">
        <v>17</v>
      </c>
      <c r="J9" s="91">
        <v>17</v>
      </c>
      <c r="K9" s="91">
        <f t="shared" ref="K9:K24" si="2">J9/I9*100</f>
        <v>100</v>
      </c>
      <c r="L9" s="91">
        <v>11</v>
      </c>
      <c r="M9" s="91">
        <v>11</v>
      </c>
      <c r="N9" s="91">
        <f t="shared" ref="N9:N38" si="3">M9/L9*100</f>
        <v>100</v>
      </c>
      <c r="O9" s="91">
        <v>14</v>
      </c>
      <c r="P9" s="91">
        <v>14</v>
      </c>
      <c r="Q9" s="91">
        <f t="shared" ref="Q9:Q38" si="4">P9/O9*100</f>
        <v>100</v>
      </c>
      <c r="R9" s="91">
        <v>19</v>
      </c>
      <c r="S9" s="91">
        <v>19</v>
      </c>
      <c r="T9" s="259">
        <f t="shared" ref="T9:T24" si="5">S9/R9*100</f>
        <v>100</v>
      </c>
      <c r="U9" s="100">
        <v>11</v>
      </c>
      <c r="V9" s="260">
        <v>11</v>
      </c>
      <c r="W9" s="91">
        <f t="shared" ref="W9:W38" si="6">V9/U9*100</f>
        <v>100</v>
      </c>
      <c r="X9" s="91">
        <v>13</v>
      </c>
      <c r="Y9" s="91">
        <v>13</v>
      </c>
      <c r="Z9" s="91">
        <f t="shared" ref="Z9:Z38" si="7">Y9/X9*100</f>
        <v>100</v>
      </c>
      <c r="AA9" s="91">
        <v>11</v>
      </c>
      <c r="AB9" s="91">
        <v>11</v>
      </c>
      <c r="AC9" s="91">
        <f t="shared" ref="AC9:AC38" si="8">AB9/AA9*100</f>
        <v>100</v>
      </c>
      <c r="AD9" s="91">
        <v>11</v>
      </c>
      <c r="AE9" s="91">
        <v>11</v>
      </c>
      <c r="AF9" s="91">
        <f t="shared" ref="AF9:AF38" si="9">AE9/AD9*100</f>
        <v>100</v>
      </c>
      <c r="AG9" s="91">
        <v>11</v>
      </c>
      <c r="AH9" s="91">
        <v>11</v>
      </c>
      <c r="AI9" s="91">
        <f t="shared" ref="AI9:AI38" si="10">AH9/AG9*100</f>
        <v>100</v>
      </c>
      <c r="AJ9" s="91">
        <v>11</v>
      </c>
      <c r="AK9" s="91">
        <v>11</v>
      </c>
      <c r="AL9" s="91">
        <f t="shared" ref="AL9:AL38" si="11">AK9/AJ9*100</f>
        <v>100</v>
      </c>
      <c r="AM9" s="91">
        <v>11</v>
      </c>
      <c r="AN9" s="91">
        <v>11</v>
      </c>
      <c r="AO9" s="91">
        <f t="shared" ref="AO9:AO38" si="12">AN9/AM9*100</f>
        <v>100</v>
      </c>
      <c r="AP9" s="91">
        <v>11</v>
      </c>
      <c r="AQ9" s="91">
        <v>11</v>
      </c>
      <c r="AR9" s="91">
        <f t="shared" ref="AR9:AR38" si="13">AQ9/AP9*100</f>
        <v>100</v>
      </c>
      <c r="AS9" s="91">
        <v>11</v>
      </c>
      <c r="AT9" s="91">
        <v>11</v>
      </c>
      <c r="AU9" s="91">
        <f t="shared" ref="AU9:AU38" si="14">AT9/AS9*100</f>
        <v>100</v>
      </c>
      <c r="AV9" s="91">
        <v>2</v>
      </c>
      <c r="AW9" s="91">
        <v>2</v>
      </c>
      <c r="AX9" s="91">
        <f>AW9/AV9*100</f>
        <v>100</v>
      </c>
      <c r="AY9" s="91">
        <v>11</v>
      </c>
      <c r="AZ9" s="91">
        <v>11</v>
      </c>
      <c r="BA9" s="91">
        <f t="shared" ref="BA9:BA38" si="15">AZ9/AY9*100</f>
        <v>100</v>
      </c>
      <c r="BB9" s="91">
        <v>11</v>
      </c>
      <c r="BC9" s="91">
        <v>11</v>
      </c>
      <c r="BD9" s="91">
        <f t="shared" ref="BD9:BD38" si="16">BC9/BB9*100</f>
        <v>100</v>
      </c>
      <c r="BE9" s="91">
        <v>11</v>
      </c>
      <c r="BF9" s="91">
        <v>11</v>
      </c>
      <c r="BG9" s="91">
        <f t="shared" ref="BG9:BG38" si="17">BF9/BE9*100</f>
        <v>100</v>
      </c>
      <c r="BH9" s="91">
        <v>11</v>
      </c>
      <c r="BI9" s="91">
        <v>11</v>
      </c>
      <c r="BJ9" s="91">
        <f t="shared" ref="BJ9:BJ38" si="18">BI9/BH9*100</f>
        <v>100</v>
      </c>
      <c r="BK9" s="91">
        <f t="shared" ref="BK9:BK38" si="19">C9+F9+I9+L9+O9+R9+U9+X9+AA9+AD9+AG9+AJ9+AM9+AP9+AS9+AV9+AY9+BB9+BE9+BH9</f>
        <v>226</v>
      </c>
      <c r="BL9" s="91">
        <f t="shared" ref="BL9:BL38" si="20">D9+G9+J9+M9+P9+S9+V9+Y9+AB9+AE9+AH9+AK9+AN9+AQ9+AT9+AW9+AZ9+BC9+BF9+BI9</f>
        <v>226</v>
      </c>
      <c r="BM9" s="91">
        <f t="shared" ref="BM9:BM38" si="21">BL9/BK9*100</f>
        <v>100</v>
      </c>
    </row>
    <row r="10" spans="1:71" s="90" customFormat="1" ht="16.5" customHeight="1" x14ac:dyDescent="0.2">
      <c r="A10" s="245" t="s">
        <v>23</v>
      </c>
      <c r="B10" s="69" t="s">
        <v>3</v>
      </c>
      <c r="C10" s="94">
        <v>0</v>
      </c>
      <c r="D10" s="95">
        <v>0</v>
      </c>
      <c r="E10" s="91">
        <v>0</v>
      </c>
      <c r="F10" s="91">
        <v>0</v>
      </c>
      <c r="G10" s="91">
        <v>0</v>
      </c>
      <c r="H10" s="91">
        <v>0</v>
      </c>
      <c r="I10" s="91">
        <v>0</v>
      </c>
      <c r="J10" s="91">
        <v>0</v>
      </c>
      <c r="K10" s="91">
        <v>0</v>
      </c>
      <c r="L10" s="91">
        <v>0</v>
      </c>
      <c r="M10" s="91">
        <v>0</v>
      </c>
      <c r="N10" s="91">
        <v>0</v>
      </c>
      <c r="O10" s="91">
        <v>0</v>
      </c>
      <c r="P10" s="91">
        <v>0</v>
      </c>
      <c r="Q10" s="91">
        <v>0</v>
      </c>
      <c r="R10" s="91">
        <v>0</v>
      </c>
      <c r="S10" s="91">
        <v>0</v>
      </c>
      <c r="T10" s="259">
        <v>0</v>
      </c>
      <c r="U10" s="100">
        <v>0</v>
      </c>
      <c r="V10" s="260">
        <v>0</v>
      </c>
      <c r="W10" s="91">
        <v>0</v>
      </c>
      <c r="X10" s="91">
        <v>0</v>
      </c>
      <c r="Y10" s="91">
        <v>0</v>
      </c>
      <c r="Z10" s="91">
        <v>0</v>
      </c>
      <c r="AA10" s="91">
        <v>0</v>
      </c>
      <c r="AB10" s="91">
        <v>0</v>
      </c>
      <c r="AC10" s="91">
        <v>0</v>
      </c>
      <c r="AD10" s="91">
        <v>0</v>
      </c>
      <c r="AE10" s="91">
        <v>0</v>
      </c>
      <c r="AF10" s="91">
        <v>0</v>
      </c>
      <c r="AG10" s="91">
        <v>0</v>
      </c>
      <c r="AH10" s="91">
        <v>0</v>
      </c>
      <c r="AI10" s="91">
        <v>0</v>
      </c>
      <c r="AJ10" s="91">
        <v>0</v>
      </c>
      <c r="AK10" s="91">
        <v>0</v>
      </c>
      <c r="AL10" s="91">
        <v>0</v>
      </c>
      <c r="AM10" s="91">
        <v>0</v>
      </c>
      <c r="AN10" s="91">
        <v>0</v>
      </c>
      <c r="AO10" s="91">
        <v>0</v>
      </c>
      <c r="AP10" s="91">
        <v>0</v>
      </c>
      <c r="AQ10" s="91">
        <v>0</v>
      </c>
      <c r="AR10" s="91">
        <v>0</v>
      </c>
      <c r="AS10" s="91">
        <v>0</v>
      </c>
      <c r="AT10" s="91">
        <v>0</v>
      </c>
      <c r="AU10" s="91">
        <v>0</v>
      </c>
      <c r="AV10" s="91">
        <v>0</v>
      </c>
      <c r="AW10" s="91">
        <v>0</v>
      </c>
      <c r="AX10" s="91">
        <v>0</v>
      </c>
      <c r="AY10" s="91">
        <v>0</v>
      </c>
      <c r="AZ10" s="91">
        <v>0</v>
      </c>
      <c r="BA10" s="91">
        <v>0</v>
      </c>
      <c r="BB10" s="91">
        <v>0</v>
      </c>
      <c r="BC10" s="91">
        <v>0</v>
      </c>
      <c r="BD10" s="91">
        <v>0</v>
      </c>
      <c r="BE10" s="91">
        <v>0</v>
      </c>
      <c r="BF10" s="91">
        <v>0</v>
      </c>
      <c r="BG10" s="91">
        <v>0</v>
      </c>
      <c r="BH10" s="91">
        <v>0</v>
      </c>
      <c r="BI10" s="91">
        <v>0</v>
      </c>
      <c r="BJ10" s="91">
        <v>0</v>
      </c>
      <c r="BK10" s="91">
        <f t="shared" si="19"/>
        <v>0</v>
      </c>
      <c r="BL10" s="91">
        <f t="shared" si="20"/>
        <v>0</v>
      </c>
      <c r="BM10" s="91">
        <v>0</v>
      </c>
      <c r="BS10" s="90" t="s">
        <v>54</v>
      </c>
    </row>
    <row r="11" spans="1:71" s="90" customFormat="1" ht="18" customHeight="1" x14ac:dyDescent="0.2">
      <c r="A11" s="245" t="s">
        <v>24</v>
      </c>
      <c r="B11" s="69" t="s">
        <v>29</v>
      </c>
      <c r="C11" s="94">
        <v>0</v>
      </c>
      <c r="D11" s="95">
        <v>0</v>
      </c>
      <c r="E11" s="91">
        <v>0</v>
      </c>
      <c r="F11" s="91">
        <v>0</v>
      </c>
      <c r="G11" s="91">
        <v>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91">
        <v>0</v>
      </c>
      <c r="O11" s="91">
        <v>0</v>
      </c>
      <c r="P11" s="91">
        <v>0</v>
      </c>
      <c r="Q11" s="91">
        <v>0</v>
      </c>
      <c r="R11" s="91">
        <v>0</v>
      </c>
      <c r="S11" s="91">
        <v>0</v>
      </c>
      <c r="T11" s="259">
        <v>0</v>
      </c>
      <c r="U11" s="100">
        <v>0</v>
      </c>
      <c r="V11" s="260">
        <v>0</v>
      </c>
      <c r="W11" s="91">
        <v>0</v>
      </c>
      <c r="X11" s="91">
        <v>0</v>
      </c>
      <c r="Y11" s="91">
        <v>0</v>
      </c>
      <c r="Z11" s="91">
        <v>0</v>
      </c>
      <c r="AA11" s="91">
        <v>0</v>
      </c>
      <c r="AB11" s="91">
        <v>0</v>
      </c>
      <c r="AC11" s="91">
        <v>0</v>
      </c>
      <c r="AD11" s="91">
        <v>0</v>
      </c>
      <c r="AE11" s="91">
        <v>0</v>
      </c>
      <c r="AF11" s="91">
        <v>0</v>
      </c>
      <c r="AG11" s="91">
        <v>0</v>
      </c>
      <c r="AH11" s="91">
        <v>0</v>
      </c>
      <c r="AI11" s="91">
        <v>0</v>
      </c>
      <c r="AJ11" s="91">
        <v>0</v>
      </c>
      <c r="AK11" s="91">
        <v>0</v>
      </c>
      <c r="AL11" s="91">
        <v>0</v>
      </c>
      <c r="AM11" s="91">
        <v>0</v>
      </c>
      <c r="AN11" s="91">
        <v>0</v>
      </c>
      <c r="AO11" s="91">
        <v>0</v>
      </c>
      <c r="AP11" s="91">
        <v>0</v>
      </c>
      <c r="AQ11" s="91">
        <v>0</v>
      </c>
      <c r="AR11" s="91">
        <v>0</v>
      </c>
      <c r="AS11" s="91">
        <v>0</v>
      </c>
      <c r="AT11" s="91">
        <v>0</v>
      </c>
      <c r="AU11" s="91">
        <v>0</v>
      </c>
      <c r="AV11" s="91">
        <v>0</v>
      </c>
      <c r="AW11" s="91">
        <v>0</v>
      </c>
      <c r="AX11" s="91">
        <v>0</v>
      </c>
      <c r="AY11" s="91">
        <v>0</v>
      </c>
      <c r="AZ11" s="91">
        <v>0</v>
      </c>
      <c r="BA11" s="91">
        <v>0</v>
      </c>
      <c r="BB11" s="91">
        <v>0</v>
      </c>
      <c r="BC11" s="91">
        <v>0</v>
      </c>
      <c r="BD11" s="91">
        <v>0</v>
      </c>
      <c r="BE11" s="91">
        <v>0</v>
      </c>
      <c r="BF11" s="91">
        <v>0</v>
      </c>
      <c r="BG11" s="91">
        <v>0</v>
      </c>
      <c r="BH11" s="91">
        <v>0</v>
      </c>
      <c r="BI11" s="91">
        <v>0</v>
      </c>
      <c r="BJ11" s="91">
        <v>0</v>
      </c>
      <c r="BK11" s="91">
        <f t="shared" si="19"/>
        <v>0</v>
      </c>
      <c r="BL11" s="91">
        <f t="shared" si="20"/>
        <v>0</v>
      </c>
      <c r="BM11" s="91">
        <v>0</v>
      </c>
    </row>
    <row r="12" spans="1:71" s="90" customFormat="1" ht="16.5" customHeight="1" x14ac:dyDescent="0.2">
      <c r="A12" s="245" t="s">
        <v>7</v>
      </c>
      <c r="B12" s="69" t="s">
        <v>245</v>
      </c>
      <c r="C12" s="94">
        <v>70</v>
      </c>
      <c r="D12" s="95">
        <v>70</v>
      </c>
      <c r="E12" s="91">
        <f t="shared" si="0"/>
        <v>100</v>
      </c>
      <c r="F12" s="91">
        <v>92</v>
      </c>
      <c r="G12" s="91">
        <v>92</v>
      </c>
      <c r="H12" s="91">
        <f t="shared" si="1"/>
        <v>100</v>
      </c>
      <c r="I12" s="91">
        <v>60</v>
      </c>
      <c r="J12" s="91">
        <v>60</v>
      </c>
      <c r="K12" s="91">
        <f t="shared" si="2"/>
        <v>100</v>
      </c>
      <c r="L12" s="91">
        <v>35</v>
      </c>
      <c r="M12" s="91">
        <v>35</v>
      </c>
      <c r="N12" s="91">
        <f t="shared" si="3"/>
        <v>100</v>
      </c>
      <c r="O12" s="91">
        <v>50</v>
      </c>
      <c r="P12" s="91">
        <v>50</v>
      </c>
      <c r="Q12" s="91">
        <f t="shared" si="4"/>
        <v>100</v>
      </c>
      <c r="R12" s="91">
        <v>240</v>
      </c>
      <c r="S12" s="91">
        <v>240</v>
      </c>
      <c r="T12" s="259">
        <f t="shared" si="5"/>
        <v>100</v>
      </c>
      <c r="U12" s="100">
        <v>120</v>
      </c>
      <c r="V12" s="260">
        <v>120</v>
      </c>
      <c r="W12" s="91">
        <f t="shared" si="6"/>
        <v>100</v>
      </c>
      <c r="X12" s="91">
        <v>74</v>
      </c>
      <c r="Y12" s="91">
        <v>74</v>
      </c>
      <c r="Z12" s="91">
        <f t="shared" si="7"/>
        <v>100</v>
      </c>
      <c r="AA12" s="91">
        <v>100</v>
      </c>
      <c r="AB12" s="91">
        <v>100</v>
      </c>
      <c r="AC12" s="91">
        <f t="shared" si="8"/>
        <v>100</v>
      </c>
      <c r="AD12" s="91">
        <v>90</v>
      </c>
      <c r="AE12" s="91">
        <v>90</v>
      </c>
      <c r="AF12" s="91">
        <f t="shared" si="9"/>
        <v>100</v>
      </c>
      <c r="AG12" s="91">
        <v>65</v>
      </c>
      <c r="AH12" s="91">
        <v>65</v>
      </c>
      <c r="AI12" s="91">
        <f t="shared" si="10"/>
        <v>100</v>
      </c>
      <c r="AJ12" s="91">
        <v>50</v>
      </c>
      <c r="AK12" s="91">
        <v>50</v>
      </c>
      <c r="AL12" s="91">
        <v>100</v>
      </c>
      <c r="AM12" s="91">
        <v>160</v>
      </c>
      <c r="AN12" s="91">
        <v>160</v>
      </c>
      <c r="AO12" s="91">
        <f t="shared" si="12"/>
        <v>100</v>
      </c>
      <c r="AP12" s="91">
        <v>121</v>
      </c>
      <c r="AQ12" s="91">
        <v>121</v>
      </c>
      <c r="AR12" s="91">
        <f>AQ12/AP12*100</f>
        <v>100</v>
      </c>
      <c r="AS12" s="91">
        <v>20</v>
      </c>
      <c r="AT12" s="91">
        <v>20</v>
      </c>
      <c r="AU12" s="91">
        <f t="shared" si="14"/>
        <v>100</v>
      </c>
      <c r="AV12" s="91">
        <v>50</v>
      </c>
      <c r="AW12" s="91">
        <v>50</v>
      </c>
      <c r="AX12" s="91">
        <f>AW12/AV12*100</f>
        <v>100</v>
      </c>
      <c r="AY12" s="91">
        <v>50</v>
      </c>
      <c r="AZ12" s="91">
        <v>50</v>
      </c>
      <c r="BA12" s="91">
        <f t="shared" si="15"/>
        <v>100</v>
      </c>
      <c r="BB12" s="91">
        <v>63</v>
      </c>
      <c r="BC12" s="91">
        <v>63</v>
      </c>
      <c r="BD12" s="91">
        <f t="shared" si="16"/>
        <v>100</v>
      </c>
      <c r="BE12" s="91">
        <v>70</v>
      </c>
      <c r="BF12" s="91">
        <v>70</v>
      </c>
      <c r="BG12" s="91">
        <f t="shared" si="17"/>
        <v>100</v>
      </c>
      <c r="BH12" s="91">
        <v>35</v>
      </c>
      <c r="BI12" s="91">
        <v>35</v>
      </c>
      <c r="BJ12" s="91">
        <f t="shared" si="18"/>
        <v>100</v>
      </c>
      <c r="BK12" s="91">
        <f t="shared" si="19"/>
        <v>1615</v>
      </c>
      <c r="BL12" s="91">
        <f t="shared" si="20"/>
        <v>1615</v>
      </c>
      <c r="BM12" s="91">
        <f t="shared" si="21"/>
        <v>100</v>
      </c>
    </row>
    <row r="13" spans="1:71" s="90" customFormat="1" ht="22.5" customHeight="1" x14ac:dyDescent="0.2">
      <c r="A13" s="245" t="s">
        <v>6</v>
      </c>
      <c r="B13" s="69" t="s">
        <v>245</v>
      </c>
      <c r="C13" s="94">
        <v>30</v>
      </c>
      <c r="D13" s="95">
        <v>30</v>
      </c>
      <c r="E13" s="91">
        <f t="shared" si="0"/>
        <v>100</v>
      </c>
      <c r="F13" s="91">
        <v>0</v>
      </c>
      <c r="G13" s="91">
        <v>0</v>
      </c>
      <c r="H13" s="91">
        <v>0</v>
      </c>
      <c r="I13" s="91">
        <v>30</v>
      </c>
      <c r="J13" s="91">
        <v>30</v>
      </c>
      <c r="K13" s="91">
        <f t="shared" si="2"/>
        <v>100</v>
      </c>
      <c r="L13" s="91">
        <v>38</v>
      </c>
      <c r="M13" s="91">
        <v>38</v>
      </c>
      <c r="N13" s="91">
        <f t="shared" si="3"/>
        <v>100</v>
      </c>
      <c r="O13" s="91">
        <v>50</v>
      </c>
      <c r="P13" s="91">
        <v>50</v>
      </c>
      <c r="Q13" s="91">
        <f t="shared" si="4"/>
        <v>100</v>
      </c>
      <c r="R13" s="91">
        <v>70</v>
      </c>
      <c r="S13" s="91">
        <v>70</v>
      </c>
      <c r="T13" s="259">
        <v>100</v>
      </c>
      <c r="U13" s="100">
        <v>0</v>
      </c>
      <c r="V13" s="260">
        <v>0</v>
      </c>
      <c r="W13" s="91">
        <v>0</v>
      </c>
      <c r="X13" s="91">
        <v>0</v>
      </c>
      <c r="Y13" s="91">
        <v>0</v>
      </c>
      <c r="Z13" s="91">
        <v>0</v>
      </c>
      <c r="AA13" s="91">
        <v>0</v>
      </c>
      <c r="AB13" s="91">
        <v>0</v>
      </c>
      <c r="AC13" s="91">
        <v>0</v>
      </c>
      <c r="AD13" s="91">
        <v>25</v>
      </c>
      <c r="AE13" s="91">
        <v>25</v>
      </c>
      <c r="AF13" s="91">
        <f t="shared" si="9"/>
        <v>100</v>
      </c>
      <c r="AG13" s="91">
        <v>0</v>
      </c>
      <c r="AH13" s="91">
        <v>0</v>
      </c>
      <c r="AI13" s="91">
        <v>0</v>
      </c>
      <c r="AJ13" s="91">
        <v>100</v>
      </c>
      <c r="AK13" s="91">
        <v>100</v>
      </c>
      <c r="AL13" s="91">
        <f t="shared" si="11"/>
        <v>100</v>
      </c>
      <c r="AM13" s="91">
        <v>0</v>
      </c>
      <c r="AN13" s="91">
        <v>0</v>
      </c>
      <c r="AO13" s="91">
        <v>0</v>
      </c>
      <c r="AP13" s="91">
        <v>85</v>
      </c>
      <c r="AQ13" s="91">
        <v>85</v>
      </c>
      <c r="AR13" s="91">
        <f t="shared" si="13"/>
        <v>100</v>
      </c>
      <c r="AS13" s="91">
        <v>30</v>
      </c>
      <c r="AT13" s="91">
        <v>30</v>
      </c>
      <c r="AU13" s="91">
        <f t="shared" si="14"/>
        <v>100</v>
      </c>
      <c r="AV13" s="91">
        <v>38</v>
      </c>
      <c r="AW13" s="91">
        <v>38</v>
      </c>
      <c r="AX13" s="91">
        <f>AW13/AV13*100</f>
        <v>100</v>
      </c>
      <c r="AY13" s="91">
        <v>0</v>
      </c>
      <c r="AZ13" s="91">
        <v>0</v>
      </c>
      <c r="BA13" s="91">
        <v>0</v>
      </c>
      <c r="BB13" s="91">
        <v>0</v>
      </c>
      <c r="BC13" s="91">
        <v>0</v>
      </c>
      <c r="BD13" s="91">
        <v>0</v>
      </c>
      <c r="BE13" s="91">
        <v>0</v>
      </c>
      <c r="BF13" s="91">
        <v>0</v>
      </c>
      <c r="BG13" s="91">
        <v>0</v>
      </c>
      <c r="BH13" s="91">
        <v>25</v>
      </c>
      <c r="BI13" s="91">
        <v>25</v>
      </c>
      <c r="BJ13" s="91">
        <f t="shared" si="18"/>
        <v>100</v>
      </c>
      <c r="BK13" s="91">
        <f t="shared" si="19"/>
        <v>521</v>
      </c>
      <c r="BL13" s="91">
        <f t="shared" si="20"/>
        <v>521</v>
      </c>
      <c r="BM13" s="91">
        <f t="shared" si="21"/>
        <v>100</v>
      </c>
    </row>
    <row r="14" spans="1:71" s="90" customFormat="1" ht="22.5" customHeight="1" x14ac:dyDescent="0.2">
      <c r="A14" s="245" t="s">
        <v>138</v>
      </c>
      <c r="B14" s="69" t="s">
        <v>245</v>
      </c>
      <c r="C14" s="94">
        <v>0</v>
      </c>
      <c r="D14" s="95">
        <v>0</v>
      </c>
      <c r="E14" s="91">
        <v>0</v>
      </c>
      <c r="F14" s="91">
        <v>0</v>
      </c>
      <c r="G14" s="91">
        <v>0</v>
      </c>
      <c r="H14" s="91">
        <v>0</v>
      </c>
      <c r="I14" s="91">
        <v>0</v>
      </c>
      <c r="J14" s="91">
        <v>0</v>
      </c>
      <c r="K14" s="91">
        <v>0</v>
      </c>
      <c r="L14" s="91">
        <v>0</v>
      </c>
      <c r="M14" s="91">
        <v>0</v>
      </c>
      <c r="N14" s="91">
        <v>0</v>
      </c>
      <c r="O14" s="91">
        <v>0</v>
      </c>
      <c r="P14" s="91">
        <v>0</v>
      </c>
      <c r="Q14" s="91">
        <v>0</v>
      </c>
      <c r="R14" s="91">
        <v>0</v>
      </c>
      <c r="S14" s="91">
        <v>0</v>
      </c>
      <c r="T14" s="259">
        <v>0</v>
      </c>
      <c r="U14" s="101">
        <v>0</v>
      </c>
      <c r="V14" s="260">
        <v>0</v>
      </c>
      <c r="W14" s="91">
        <v>0</v>
      </c>
      <c r="X14" s="91">
        <v>0</v>
      </c>
      <c r="Y14" s="91">
        <v>0</v>
      </c>
      <c r="Z14" s="91">
        <v>0</v>
      </c>
      <c r="AA14" s="91">
        <v>0</v>
      </c>
      <c r="AB14" s="91">
        <v>0</v>
      </c>
      <c r="AC14" s="91">
        <v>0</v>
      </c>
      <c r="AD14" s="91">
        <v>0</v>
      </c>
      <c r="AE14" s="91">
        <v>0</v>
      </c>
      <c r="AF14" s="91">
        <v>0</v>
      </c>
      <c r="AG14" s="91">
        <v>0</v>
      </c>
      <c r="AH14" s="91">
        <v>0</v>
      </c>
      <c r="AI14" s="91">
        <v>0</v>
      </c>
      <c r="AJ14" s="91">
        <v>0</v>
      </c>
      <c r="AK14" s="91">
        <v>0</v>
      </c>
      <c r="AL14" s="91">
        <v>0</v>
      </c>
      <c r="AM14" s="91">
        <v>0</v>
      </c>
      <c r="AN14" s="91">
        <v>0</v>
      </c>
      <c r="AO14" s="91">
        <v>0</v>
      </c>
      <c r="AP14" s="91">
        <v>0</v>
      </c>
      <c r="AQ14" s="91">
        <v>0</v>
      </c>
      <c r="AR14" s="91">
        <v>0</v>
      </c>
      <c r="AS14" s="91">
        <v>0</v>
      </c>
      <c r="AT14" s="91">
        <v>0</v>
      </c>
      <c r="AU14" s="91">
        <v>0</v>
      </c>
      <c r="AV14" s="91">
        <v>30</v>
      </c>
      <c r="AW14" s="91">
        <v>30</v>
      </c>
      <c r="AX14" s="91">
        <f>AW14/AV14*100</f>
        <v>100</v>
      </c>
      <c r="AY14" s="91">
        <v>0</v>
      </c>
      <c r="AZ14" s="91">
        <v>0</v>
      </c>
      <c r="BA14" s="91">
        <v>0</v>
      </c>
      <c r="BB14" s="91">
        <v>0</v>
      </c>
      <c r="BC14" s="91">
        <v>0</v>
      </c>
      <c r="BD14" s="91">
        <v>0</v>
      </c>
      <c r="BE14" s="91">
        <v>0</v>
      </c>
      <c r="BF14" s="91">
        <v>0</v>
      </c>
      <c r="BG14" s="91">
        <v>0</v>
      </c>
      <c r="BH14" s="91">
        <v>0</v>
      </c>
      <c r="BI14" s="91">
        <v>0</v>
      </c>
      <c r="BJ14" s="91">
        <v>0</v>
      </c>
      <c r="BK14" s="91">
        <f t="shared" si="19"/>
        <v>30</v>
      </c>
      <c r="BL14" s="91">
        <f t="shared" si="20"/>
        <v>30</v>
      </c>
      <c r="BM14" s="91">
        <f t="shared" si="21"/>
        <v>100</v>
      </c>
    </row>
    <row r="15" spans="1:71" s="90" customFormat="1" ht="22.5" customHeight="1" x14ac:dyDescent="0.2">
      <c r="A15" s="245" t="s">
        <v>137</v>
      </c>
      <c r="B15" s="69" t="s">
        <v>245</v>
      </c>
      <c r="C15" s="94">
        <v>0</v>
      </c>
      <c r="D15" s="95">
        <v>0</v>
      </c>
      <c r="E15" s="91">
        <v>0</v>
      </c>
      <c r="F15" s="91">
        <v>0</v>
      </c>
      <c r="G15" s="91">
        <v>0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91">
        <v>0</v>
      </c>
      <c r="O15" s="91">
        <v>0</v>
      </c>
      <c r="P15" s="91">
        <v>0</v>
      </c>
      <c r="Q15" s="91">
        <v>0</v>
      </c>
      <c r="R15" s="91">
        <v>0</v>
      </c>
      <c r="S15" s="91">
        <v>0</v>
      </c>
      <c r="T15" s="259">
        <v>0</v>
      </c>
      <c r="U15" s="101">
        <v>0</v>
      </c>
      <c r="V15" s="260">
        <v>0</v>
      </c>
      <c r="W15" s="91">
        <v>0</v>
      </c>
      <c r="X15" s="91">
        <v>0</v>
      </c>
      <c r="Y15" s="91">
        <v>0</v>
      </c>
      <c r="Z15" s="91">
        <v>0</v>
      </c>
      <c r="AA15" s="91">
        <v>0</v>
      </c>
      <c r="AB15" s="91">
        <v>0</v>
      </c>
      <c r="AC15" s="91">
        <v>0</v>
      </c>
      <c r="AD15" s="91">
        <v>0</v>
      </c>
      <c r="AE15" s="91">
        <v>0</v>
      </c>
      <c r="AF15" s="91">
        <v>0</v>
      </c>
      <c r="AG15" s="91">
        <v>0</v>
      </c>
      <c r="AH15" s="91">
        <v>0</v>
      </c>
      <c r="AI15" s="91">
        <v>0</v>
      </c>
      <c r="AJ15" s="91">
        <v>0</v>
      </c>
      <c r="AK15" s="91">
        <v>0</v>
      </c>
      <c r="AL15" s="91">
        <v>0</v>
      </c>
      <c r="AM15" s="91">
        <v>0</v>
      </c>
      <c r="AN15" s="91">
        <v>0</v>
      </c>
      <c r="AO15" s="91">
        <v>0</v>
      </c>
      <c r="AP15" s="91">
        <v>0</v>
      </c>
      <c r="AQ15" s="91">
        <v>0</v>
      </c>
      <c r="AR15" s="91">
        <v>0</v>
      </c>
      <c r="AS15" s="91">
        <v>0</v>
      </c>
      <c r="AT15" s="91">
        <v>0</v>
      </c>
      <c r="AU15" s="91">
        <v>0</v>
      </c>
      <c r="AV15" s="91">
        <v>20</v>
      </c>
      <c r="AW15" s="91">
        <v>20</v>
      </c>
      <c r="AX15" s="91">
        <f>AW15/AV15*100</f>
        <v>100</v>
      </c>
      <c r="AY15" s="91">
        <v>0</v>
      </c>
      <c r="AZ15" s="91">
        <v>0</v>
      </c>
      <c r="BA15" s="91">
        <v>0</v>
      </c>
      <c r="BB15" s="91">
        <v>0</v>
      </c>
      <c r="BC15" s="91">
        <v>0</v>
      </c>
      <c r="BD15" s="91">
        <v>0</v>
      </c>
      <c r="BE15" s="91">
        <v>0</v>
      </c>
      <c r="BF15" s="91">
        <v>0</v>
      </c>
      <c r="BG15" s="91">
        <v>0</v>
      </c>
      <c r="BH15" s="91">
        <v>0</v>
      </c>
      <c r="BI15" s="91">
        <v>0</v>
      </c>
      <c r="BJ15" s="91">
        <v>0</v>
      </c>
      <c r="BK15" s="91">
        <f t="shared" si="19"/>
        <v>20</v>
      </c>
      <c r="BL15" s="91">
        <f t="shared" si="20"/>
        <v>20</v>
      </c>
      <c r="BM15" s="91">
        <f t="shared" si="21"/>
        <v>100</v>
      </c>
    </row>
    <row r="16" spans="1:71" s="90" customFormat="1" ht="30" customHeight="1" x14ac:dyDescent="0.2">
      <c r="A16" s="245" t="s">
        <v>240</v>
      </c>
      <c r="B16" s="69" t="s">
        <v>245</v>
      </c>
      <c r="C16" s="94">
        <v>0</v>
      </c>
      <c r="D16" s="94">
        <v>0</v>
      </c>
      <c r="E16" s="94">
        <v>0</v>
      </c>
      <c r="F16" s="94">
        <v>0</v>
      </c>
      <c r="G16" s="94">
        <v>0</v>
      </c>
      <c r="H16" s="94">
        <v>0</v>
      </c>
      <c r="I16" s="94">
        <v>0</v>
      </c>
      <c r="J16" s="94">
        <v>0</v>
      </c>
      <c r="K16" s="94">
        <v>0</v>
      </c>
      <c r="L16" s="94">
        <v>0</v>
      </c>
      <c r="M16" s="94">
        <v>0</v>
      </c>
      <c r="N16" s="94">
        <v>0</v>
      </c>
      <c r="O16" s="94">
        <v>0</v>
      </c>
      <c r="P16" s="91">
        <v>0</v>
      </c>
      <c r="Q16" s="91">
        <v>0</v>
      </c>
      <c r="R16" s="91">
        <v>0</v>
      </c>
      <c r="S16" s="91">
        <v>0</v>
      </c>
      <c r="T16" s="91">
        <v>0</v>
      </c>
      <c r="U16" s="91">
        <v>0</v>
      </c>
      <c r="V16" s="91">
        <v>0</v>
      </c>
      <c r="W16" s="91">
        <v>0</v>
      </c>
      <c r="X16" s="91">
        <v>0</v>
      </c>
      <c r="Y16" s="91">
        <v>0</v>
      </c>
      <c r="Z16" s="91">
        <v>0</v>
      </c>
      <c r="AA16" s="91">
        <v>0</v>
      </c>
      <c r="AB16" s="91">
        <v>0</v>
      </c>
      <c r="AC16" s="91">
        <v>0</v>
      </c>
      <c r="AD16" s="91">
        <v>0</v>
      </c>
      <c r="AE16" s="91">
        <v>0</v>
      </c>
      <c r="AF16" s="91">
        <v>0</v>
      </c>
      <c r="AG16" s="91">
        <v>0</v>
      </c>
      <c r="AH16" s="91">
        <v>0</v>
      </c>
      <c r="AI16" s="91">
        <v>0</v>
      </c>
      <c r="AJ16" s="91">
        <v>0</v>
      </c>
      <c r="AK16" s="91">
        <v>0</v>
      </c>
      <c r="AL16" s="91">
        <v>0</v>
      </c>
      <c r="AM16" s="91">
        <v>0</v>
      </c>
      <c r="AN16" s="91">
        <v>0</v>
      </c>
      <c r="AO16" s="91">
        <v>0</v>
      </c>
      <c r="AP16" s="91">
        <v>0</v>
      </c>
      <c r="AQ16" s="91">
        <v>0</v>
      </c>
      <c r="AR16" s="91">
        <v>0</v>
      </c>
      <c r="AS16" s="91">
        <v>0</v>
      </c>
      <c r="AT16" s="91">
        <v>0</v>
      </c>
      <c r="AU16" s="91">
        <v>0</v>
      </c>
      <c r="AV16" s="91">
        <v>0</v>
      </c>
      <c r="AW16" s="91">
        <v>0</v>
      </c>
      <c r="AX16" s="91">
        <v>0</v>
      </c>
      <c r="AY16" s="91">
        <v>0</v>
      </c>
      <c r="AZ16" s="91">
        <v>0</v>
      </c>
      <c r="BA16" s="91">
        <v>0</v>
      </c>
      <c r="BB16" s="91">
        <v>0</v>
      </c>
      <c r="BC16" s="91">
        <v>0</v>
      </c>
      <c r="BD16" s="91">
        <v>0</v>
      </c>
      <c r="BE16" s="91">
        <v>0</v>
      </c>
      <c r="BF16" s="91">
        <v>0</v>
      </c>
      <c r="BG16" s="91">
        <v>0</v>
      </c>
      <c r="BH16" s="91">
        <v>0</v>
      </c>
      <c r="BI16" s="91">
        <v>0</v>
      </c>
      <c r="BJ16" s="91">
        <v>0</v>
      </c>
      <c r="BK16" s="91">
        <f t="shared" si="19"/>
        <v>0</v>
      </c>
      <c r="BL16" s="91">
        <f t="shared" si="20"/>
        <v>0</v>
      </c>
      <c r="BM16" s="91">
        <v>0</v>
      </c>
    </row>
    <row r="17" spans="1:65" s="90" customFormat="1" ht="22.5" customHeight="1" x14ac:dyDescent="0.2">
      <c r="A17" s="245" t="s">
        <v>216</v>
      </c>
      <c r="B17" s="69" t="s">
        <v>245</v>
      </c>
      <c r="C17" s="94">
        <v>0</v>
      </c>
      <c r="D17" s="95">
        <v>0</v>
      </c>
      <c r="E17" s="91">
        <v>0</v>
      </c>
      <c r="F17" s="91">
        <v>20</v>
      </c>
      <c r="G17" s="91">
        <v>20</v>
      </c>
      <c r="H17" s="91">
        <f t="shared" si="1"/>
        <v>100</v>
      </c>
      <c r="I17" s="91">
        <v>0</v>
      </c>
      <c r="J17" s="91">
        <v>0</v>
      </c>
      <c r="K17" s="91">
        <v>0</v>
      </c>
      <c r="L17" s="91">
        <v>0</v>
      </c>
      <c r="M17" s="91">
        <v>0</v>
      </c>
      <c r="N17" s="91">
        <v>0</v>
      </c>
      <c r="O17" s="91">
        <v>0</v>
      </c>
      <c r="P17" s="91">
        <v>0</v>
      </c>
      <c r="Q17" s="91">
        <v>0</v>
      </c>
      <c r="R17" s="91">
        <v>0</v>
      </c>
      <c r="S17" s="91">
        <v>0</v>
      </c>
      <c r="T17" s="259">
        <v>0</v>
      </c>
      <c r="U17" s="101">
        <v>0</v>
      </c>
      <c r="V17" s="89">
        <v>0</v>
      </c>
      <c r="W17" s="91">
        <v>0</v>
      </c>
      <c r="X17" s="91">
        <v>0</v>
      </c>
      <c r="Y17" s="91">
        <v>0</v>
      </c>
      <c r="Z17" s="91">
        <v>0</v>
      </c>
      <c r="AA17" s="91">
        <v>0</v>
      </c>
      <c r="AB17" s="91">
        <v>0</v>
      </c>
      <c r="AC17" s="91">
        <v>0</v>
      </c>
      <c r="AD17" s="91">
        <v>46</v>
      </c>
      <c r="AE17" s="91">
        <v>46</v>
      </c>
      <c r="AF17" s="91">
        <f t="shared" si="9"/>
        <v>100</v>
      </c>
      <c r="AG17" s="91">
        <v>0</v>
      </c>
      <c r="AH17" s="91">
        <v>0</v>
      </c>
      <c r="AI17" s="91">
        <v>0</v>
      </c>
      <c r="AJ17" s="91">
        <v>0</v>
      </c>
      <c r="AK17" s="91">
        <v>0</v>
      </c>
      <c r="AL17" s="91">
        <v>0</v>
      </c>
      <c r="AM17" s="91">
        <v>0</v>
      </c>
      <c r="AN17" s="91">
        <v>0</v>
      </c>
      <c r="AO17" s="91">
        <v>0</v>
      </c>
      <c r="AP17" s="91">
        <v>0</v>
      </c>
      <c r="AQ17" s="91">
        <v>0</v>
      </c>
      <c r="AR17" s="91">
        <v>0</v>
      </c>
      <c r="AS17" s="91">
        <v>0</v>
      </c>
      <c r="AT17" s="91">
        <v>0</v>
      </c>
      <c r="AU17" s="91">
        <v>0</v>
      </c>
      <c r="AV17" s="91">
        <v>0</v>
      </c>
      <c r="AW17" s="91">
        <v>0</v>
      </c>
      <c r="AX17" s="91">
        <v>0</v>
      </c>
      <c r="AY17" s="91">
        <v>0</v>
      </c>
      <c r="AZ17" s="91">
        <v>0</v>
      </c>
      <c r="BA17" s="91">
        <v>0</v>
      </c>
      <c r="BB17" s="91">
        <v>0</v>
      </c>
      <c r="BC17" s="91">
        <v>0</v>
      </c>
      <c r="BD17" s="91">
        <v>0</v>
      </c>
      <c r="BE17" s="91">
        <v>0</v>
      </c>
      <c r="BF17" s="91">
        <v>0</v>
      </c>
      <c r="BG17" s="91">
        <v>0</v>
      </c>
      <c r="BH17" s="91">
        <v>0</v>
      </c>
      <c r="BI17" s="91">
        <v>0</v>
      </c>
      <c r="BJ17" s="91">
        <v>0</v>
      </c>
      <c r="BK17" s="91">
        <f t="shared" si="19"/>
        <v>66</v>
      </c>
      <c r="BL17" s="91">
        <f t="shared" si="20"/>
        <v>66</v>
      </c>
      <c r="BM17" s="91">
        <f t="shared" si="21"/>
        <v>100</v>
      </c>
    </row>
    <row r="18" spans="1:65" s="93" customFormat="1" ht="22.5" customHeight="1" x14ac:dyDescent="0.2">
      <c r="A18" s="246" t="s">
        <v>122</v>
      </c>
      <c r="B18" s="69" t="s">
        <v>245</v>
      </c>
      <c r="C18" s="247">
        <v>0</v>
      </c>
      <c r="D18" s="248">
        <v>0</v>
      </c>
      <c r="E18" s="91">
        <v>0</v>
      </c>
      <c r="F18" s="262">
        <v>17</v>
      </c>
      <c r="G18" s="262">
        <v>17</v>
      </c>
      <c r="H18" s="91">
        <f t="shared" si="1"/>
        <v>100</v>
      </c>
      <c r="I18" s="262">
        <v>0</v>
      </c>
      <c r="J18" s="262">
        <v>0</v>
      </c>
      <c r="K18" s="91">
        <v>0</v>
      </c>
      <c r="L18" s="262">
        <v>30</v>
      </c>
      <c r="M18" s="262">
        <v>30</v>
      </c>
      <c r="N18" s="91">
        <f t="shared" si="3"/>
        <v>100</v>
      </c>
      <c r="O18" s="262">
        <v>0</v>
      </c>
      <c r="P18" s="262">
        <v>0</v>
      </c>
      <c r="Q18" s="91">
        <v>0</v>
      </c>
      <c r="R18" s="262">
        <v>0</v>
      </c>
      <c r="S18" s="262">
        <v>0</v>
      </c>
      <c r="T18" s="263">
        <v>0</v>
      </c>
      <c r="U18" s="249">
        <v>0</v>
      </c>
      <c r="V18" s="250">
        <v>0</v>
      </c>
      <c r="W18" s="262">
        <v>0</v>
      </c>
      <c r="X18" s="262">
        <v>0</v>
      </c>
      <c r="Y18" s="262">
        <v>0</v>
      </c>
      <c r="Z18" s="262">
        <v>0</v>
      </c>
      <c r="AA18" s="262">
        <v>50</v>
      </c>
      <c r="AB18" s="262">
        <v>50</v>
      </c>
      <c r="AC18" s="262">
        <v>100</v>
      </c>
      <c r="AD18" s="262">
        <v>0</v>
      </c>
      <c r="AE18" s="262">
        <v>0</v>
      </c>
      <c r="AF18" s="91">
        <v>0</v>
      </c>
      <c r="AG18" s="262">
        <v>0</v>
      </c>
      <c r="AH18" s="262">
        <v>0</v>
      </c>
      <c r="AI18" s="262">
        <v>0</v>
      </c>
      <c r="AJ18" s="262">
        <v>0</v>
      </c>
      <c r="AK18" s="262">
        <v>0</v>
      </c>
      <c r="AL18" s="262">
        <v>0</v>
      </c>
      <c r="AM18" s="262">
        <v>0</v>
      </c>
      <c r="AN18" s="262">
        <v>0</v>
      </c>
      <c r="AO18" s="262">
        <v>0</v>
      </c>
      <c r="AP18" s="262">
        <v>0</v>
      </c>
      <c r="AQ18" s="262">
        <v>0</v>
      </c>
      <c r="AR18" s="262">
        <v>0</v>
      </c>
      <c r="AS18" s="262">
        <v>0</v>
      </c>
      <c r="AT18" s="262">
        <v>0</v>
      </c>
      <c r="AU18" s="262">
        <v>0</v>
      </c>
      <c r="AV18" s="262">
        <v>0</v>
      </c>
      <c r="AW18" s="262">
        <v>0</v>
      </c>
      <c r="AX18" s="262">
        <v>0</v>
      </c>
      <c r="AY18" s="262">
        <v>0</v>
      </c>
      <c r="AZ18" s="262">
        <v>0</v>
      </c>
      <c r="BA18" s="91">
        <v>0</v>
      </c>
      <c r="BB18" s="91">
        <v>0</v>
      </c>
      <c r="BC18" s="91">
        <v>0</v>
      </c>
      <c r="BD18" s="91">
        <v>0</v>
      </c>
      <c r="BE18" s="91">
        <v>0</v>
      </c>
      <c r="BF18" s="91">
        <v>0</v>
      </c>
      <c r="BG18" s="91">
        <v>0</v>
      </c>
      <c r="BH18" s="91">
        <v>0</v>
      </c>
      <c r="BI18" s="91">
        <v>0</v>
      </c>
      <c r="BJ18" s="91">
        <v>0</v>
      </c>
      <c r="BK18" s="91">
        <f t="shared" si="19"/>
        <v>97</v>
      </c>
      <c r="BL18" s="91">
        <f t="shared" si="20"/>
        <v>97</v>
      </c>
      <c r="BM18" s="91">
        <f t="shared" si="21"/>
        <v>100</v>
      </c>
    </row>
    <row r="19" spans="1:65" s="93" customFormat="1" ht="22.5" customHeight="1" x14ac:dyDescent="0.2">
      <c r="A19" s="246" t="s">
        <v>118</v>
      </c>
      <c r="B19" s="69" t="s">
        <v>245</v>
      </c>
      <c r="C19" s="247">
        <v>0</v>
      </c>
      <c r="D19" s="248">
        <v>0</v>
      </c>
      <c r="E19" s="91">
        <v>0</v>
      </c>
      <c r="F19" s="262">
        <v>0</v>
      </c>
      <c r="G19" s="262">
        <v>0</v>
      </c>
      <c r="H19" s="91">
        <v>0</v>
      </c>
      <c r="I19" s="262">
        <v>0</v>
      </c>
      <c r="J19" s="262">
        <v>0</v>
      </c>
      <c r="K19" s="91">
        <v>0</v>
      </c>
      <c r="L19" s="262">
        <v>0</v>
      </c>
      <c r="M19" s="262">
        <v>0</v>
      </c>
      <c r="N19" s="91">
        <v>0</v>
      </c>
      <c r="O19" s="262">
        <v>0</v>
      </c>
      <c r="P19" s="262">
        <v>0</v>
      </c>
      <c r="Q19" s="91">
        <v>0</v>
      </c>
      <c r="R19" s="262">
        <v>0</v>
      </c>
      <c r="S19" s="262">
        <v>0</v>
      </c>
      <c r="T19" s="263">
        <v>0</v>
      </c>
      <c r="U19" s="249">
        <v>0</v>
      </c>
      <c r="V19" s="250">
        <v>0</v>
      </c>
      <c r="W19" s="262">
        <v>0</v>
      </c>
      <c r="X19" s="262">
        <v>0</v>
      </c>
      <c r="Y19" s="262">
        <v>0</v>
      </c>
      <c r="Z19" s="262">
        <v>0</v>
      </c>
      <c r="AA19" s="262">
        <v>0</v>
      </c>
      <c r="AB19" s="262">
        <v>0</v>
      </c>
      <c r="AC19" s="262">
        <v>0</v>
      </c>
      <c r="AD19" s="262">
        <v>0</v>
      </c>
      <c r="AE19" s="262">
        <v>0</v>
      </c>
      <c r="AF19" s="91">
        <v>0</v>
      </c>
      <c r="AG19" s="262">
        <v>0</v>
      </c>
      <c r="AH19" s="262">
        <v>0</v>
      </c>
      <c r="AI19" s="262">
        <v>0</v>
      </c>
      <c r="AJ19" s="262">
        <v>0</v>
      </c>
      <c r="AK19" s="262">
        <v>0</v>
      </c>
      <c r="AL19" s="262">
        <v>0</v>
      </c>
      <c r="AM19" s="262">
        <v>0</v>
      </c>
      <c r="AN19" s="262">
        <v>0</v>
      </c>
      <c r="AO19" s="262">
        <v>0</v>
      </c>
      <c r="AP19" s="262">
        <v>0</v>
      </c>
      <c r="AQ19" s="262">
        <v>0</v>
      </c>
      <c r="AR19" s="262">
        <v>0</v>
      </c>
      <c r="AS19" s="262">
        <v>20</v>
      </c>
      <c r="AT19" s="262">
        <v>20</v>
      </c>
      <c r="AU19" s="262">
        <v>100</v>
      </c>
      <c r="AV19" s="262">
        <v>0</v>
      </c>
      <c r="AW19" s="262">
        <v>0</v>
      </c>
      <c r="AX19" s="262">
        <v>0</v>
      </c>
      <c r="AY19" s="262">
        <v>0</v>
      </c>
      <c r="AZ19" s="262">
        <v>0</v>
      </c>
      <c r="BA19" s="91">
        <v>0</v>
      </c>
      <c r="BB19" s="262">
        <v>6</v>
      </c>
      <c r="BC19" s="262">
        <v>6</v>
      </c>
      <c r="BD19" s="91">
        <f t="shared" si="16"/>
        <v>100</v>
      </c>
      <c r="BE19" s="91">
        <v>0</v>
      </c>
      <c r="BF19" s="91">
        <v>0</v>
      </c>
      <c r="BG19" s="91">
        <v>0</v>
      </c>
      <c r="BH19" s="91">
        <v>0</v>
      </c>
      <c r="BI19" s="91">
        <v>0</v>
      </c>
      <c r="BJ19" s="91">
        <v>0</v>
      </c>
      <c r="BK19" s="91">
        <f t="shared" si="19"/>
        <v>26</v>
      </c>
      <c r="BL19" s="91">
        <f t="shared" si="20"/>
        <v>26</v>
      </c>
      <c r="BM19" s="91">
        <f t="shared" si="21"/>
        <v>100</v>
      </c>
    </row>
    <row r="20" spans="1:65" s="93" customFormat="1" ht="22.5" customHeight="1" x14ac:dyDescent="0.2">
      <c r="A20" s="246" t="s">
        <v>238</v>
      </c>
      <c r="B20" s="69" t="s">
        <v>245</v>
      </c>
      <c r="C20" s="247">
        <v>0</v>
      </c>
      <c r="D20" s="247">
        <v>0</v>
      </c>
      <c r="E20" s="247">
        <v>0</v>
      </c>
      <c r="F20" s="247">
        <v>0</v>
      </c>
      <c r="G20" s="247">
        <v>0</v>
      </c>
      <c r="H20" s="247">
        <v>0</v>
      </c>
      <c r="I20" s="247">
        <v>0</v>
      </c>
      <c r="J20" s="247">
        <v>0</v>
      </c>
      <c r="K20" s="247">
        <v>0</v>
      </c>
      <c r="L20" s="247">
        <v>0</v>
      </c>
      <c r="M20" s="247">
        <v>0</v>
      </c>
      <c r="N20" s="247">
        <v>0</v>
      </c>
      <c r="O20" s="247">
        <v>0</v>
      </c>
      <c r="P20" s="247">
        <v>0</v>
      </c>
      <c r="Q20" s="247">
        <v>0</v>
      </c>
      <c r="R20" s="247">
        <v>0</v>
      </c>
      <c r="S20" s="247">
        <v>0</v>
      </c>
      <c r="T20" s="247">
        <v>0</v>
      </c>
      <c r="U20" s="247">
        <v>0</v>
      </c>
      <c r="V20" s="247">
        <v>0</v>
      </c>
      <c r="W20" s="247">
        <v>0</v>
      </c>
      <c r="X20" s="247">
        <v>0</v>
      </c>
      <c r="Y20" s="247">
        <v>0</v>
      </c>
      <c r="Z20" s="247">
        <v>0</v>
      </c>
      <c r="AA20" s="247">
        <v>0</v>
      </c>
      <c r="AB20" s="247">
        <v>0</v>
      </c>
      <c r="AC20" s="247">
        <v>0</v>
      </c>
      <c r="AD20" s="247">
        <v>0</v>
      </c>
      <c r="AE20" s="247">
        <v>0</v>
      </c>
      <c r="AF20" s="247">
        <v>0</v>
      </c>
      <c r="AG20" s="247">
        <v>0</v>
      </c>
      <c r="AH20" s="247">
        <v>0</v>
      </c>
      <c r="AI20" s="247">
        <v>0</v>
      </c>
      <c r="AJ20" s="247">
        <v>0</v>
      </c>
      <c r="AK20" s="247">
        <v>0</v>
      </c>
      <c r="AL20" s="247">
        <v>0</v>
      </c>
      <c r="AM20" s="247">
        <v>0</v>
      </c>
      <c r="AN20" s="247">
        <v>0</v>
      </c>
      <c r="AO20" s="247">
        <v>0</v>
      </c>
      <c r="AP20" s="247">
        <v>0</v>
      </c>
      <c r="AQ20" s="247">
        <v>0</v>
      </c>
      <c r="AR20" s="247">
        <v>0</v>
      </c>
      <c r="AS20" s="247">
        <v>0</v>
      </c>
      <c r="AT20" s="247">
        <v>0</v>
      </c>
      <c r="AU20" s="247">
        <v>0</v>
      </c>
      <c r="AV20" s="247">
        <v>0</v>
      </c>
      <c r="AW20" s="247">
        <v>0</v>
      </c>
      <c r="AX20" s="247">
        <v>0</v>
      </c>
      <c r="AY20" s="247">
        <v>0</v>
      </c>
      <c r="AZ20" s="247">
        <v>0</v>
      </c>
      <c r="BA20" s="247">
        <v>0</v>
      </c>
      <c r="BB20" s="247">
        <v>0</v>
      </c>
      <c r="BC20" s="247">
        <v>0</v>
      </c>
      <c r="BD20" s="247">
        <v>0</v>
      </c>
      <c r="BE20" s="247">
        <v>0</v>
      </c>
      <c r="BF20" s="247">
        <v>0</v>
      </c>
      <c r="BG20" s="247">
        <v>0</v>
      </c>
      <c r="BH20" s="262">
        <v>16</v>
      </c>
      <c r="BI20" s="262">
        <v>16</v>
      </c>
      <c r="BJ20" s="91">
        <f t="shared" si="18"/>
        <v>100</v>
      </c>
      <c r="BK20" s="91">
        <f t="shared" si="19"/>
        <v>16</v>
      </c>
      <c r="BL20" s="91">
        <f t="shared" si="20"/>
        <v>16</v>
      </c>
      <c r="BM20" s="91">
        <f t="shared" si="21"/>
        <v>100</v>
      </c>
    </row>
    <row r="21" spans="1:65" s="93" customFormat="1" ht="22.5" customHeight="1" x14ac:dyDescent="0.2">
      <c r="A21" s="246" t="s">
        <v>237</v>
      </c>
      <c r="B21" s="69" t="s">
        <v>245</v>
      </c>
      <c r="C21" s="247">
        <v>0</v>
      </c>
      <c r="D21" s="247">
        <v>0</v>
      </c>
      <c r="E21" s="247">
        <v>0</v>
      </c>
      <c r="F21" s="247">
        <v>0</v>
      </c>
      <c r="G21" s="247">
        <v>0</v>
      </c>
      <c r="H21" s="247">
        <v>0</v>
      </c>
      <c r="I21" s="247">
        <v>0</v>
      </c>
      <c r="J21" s="247">
        <v>0</v>
      </c>
      <c r="K21" s="247">
        <v>0</v>
      </c>
      <c r="L21" s="247">
        <v>0</v>
      </c>
      <c r="M21" s="247">
        <v>0</v>
      </c>
      <c r="N21" s="247">
        <v>0</v>
      </c>
      <c r="O21" s="247">
        <v>0</v>
      </c>
      <c r="P21" s="247">
        <v>0</v>
      </c>
      <c r="Q21" s="247">
        <v>0</v>
      </c>
      <c r="R21" s="247">
        <v>0</v>
      </c>
      <c r="S21" s="247">
        <v>0</v>
      </c>
      <c r="T21" s="247">
        <v>0</v>
      </c>
      <c r="U21" s="247">
        <v>0</v>
      </c>
      <c r="V21" s="247">
        <v>0</v>
      </c>
      <c r="W21" s="247">
        <v>0</v>
      </c>
      <c r="X21" s="247">
        <v>0</v>
      </c>
      <c r="Y21" s="247">
        <v>0</v>
      </c>
      <c r="Z21" s="247">
        <v>0</v>
      </c>
      <c r="AA21" s="247">
        <v>0</v>
      </c>
      <c r="AB21" s="247">
        <v>0</v>
      </c>
      <c r="AC21" s="247">
        <v>0</v>
      </c>
      <c r="AD21" s="247">
        <v>0</v>
      </c>
      <c r="AE21" s="247">
        <v>0</v>
      </c>
      <c r="AF21" s="247">
        <v>0</v>
      </c>
      <c r="AG21" s="247">
        <v>0</v>
      </c>
      <c r="AH21" s="247">
        <v>0</v>
      </c>
      <c r="AI21" s="247">
        <v>0</v>
      </c>
      <c r="AJ21" s="247">
        <v>0</v>
      </c>
      <c r="AK21" s="247">
        <v>0</v>
      </c>
      <c r="AL21" s="247">
        <v>0</v>
      </c>
      <c r="AM21" s="247">
        <v>0</v>
      </c>
      <c r="AN21" s="247">
        <v>0</v>
      </c>
      <c r="AO21" s="247">
        <v>0</v>
      </c>
      <c r="AP21" s="247">
        <v>0</v>
      </c>
      <c r="AQ21" s="247">
        <v>0</v>
      </c>
      <c r="AR21" s="247">
        <v>0</v>
      </c>
      <c r="AS21" s="247">
        <v>0</v>
      </c>
      <c r="AT21" s="247">
        <v>0</v>
      </c>
      <c r="AU21" s="247">
        <v>0</v>
      </c>
      <c r="AV21" s="247">
        <v>0</v>
      </c>
      <c r="AW21" s="247">
        <v>0</v>
      </c>
      <c r="AX21" s="247">
        <v>0</v>
      </c>
      <c r="AY21" s="247">
        <v>0</v>
      </c>
      <c r="AZ21" s="247">
        <v>0</v>
      </c>
      <c r="BA21" s="247">
        <v>0</v>
      </c>
      <c r="BB21" s="247">
        <v>0</v>
      </c>
      <c r="BC21" s="247">
        <v>0</v>
      </c>
      <c r="BD21" s="247">
        <v>0</v>
      </c>
      <c r="BE21" s="247">
        <v>0</v>
      </c>
      <c r="BF21" s="247">
        <v>0</v>
      </c>
      <c r="BG21" s="247">
        <v>0</v>
      </c>
      <c r="BH21" s="262">
        <v>12</v>
      </c>
      <c r="BI21" s="262">
        <v>12</v>
      </c>
      <c r="BJ21" s="91">
        <f t="shared" si="18"/>
        <v>100</v>
      </c>
      <c r="BK21" s="91">
        <f t="shared" si="19"/>
        <v>12</v>
      </c>
      <c r="BL21" s="91">
        <f t="shared" si="20"/>
        <v>12</v>
      </c>
      <c r="BM21" s="91">
        <f t="shared" si="21"/>
        <v>100</v>
      </c>
    </row>
    <row r="22" spans="1:65" s="93" customFormat="1" ht="22.5" customHeight="1" x14ac:dyDescent="0.2">
      <c r="A22" s="246" t="s">
        <v>232</v>
      </c>
      <c r="B22" s="69" t="s">
        <v>245</v>
      </c>
      <c r="C22" s="247">
        <v>0</v>
      </c>
      <c r="D22" s="248">
        <v>0</v>
      </c>
      <c r="E22" s="91">
        <v>0</v>
      </c>
      <c r="F22" s="262">
        <v>0</v>
      </c>
      <c r="G22" s="262">
        <v>0</v>
      </c>
      <c r="H22" s="262">
        <v>0</v>
      </c>
      <c r="I22" s="262">
        <v>0</v>
      </c>
      <c r="J22" s="262">
        <v>0</v>
      </c>
      <c r="K22" s="262">
        <v>0</v>
      </c>
      <c r="L22" s="262">
        <v>0</v>
      </c>
      <c r="M22" s="262">
        <v>0</v>
      </c>
      <c r="N22" s="262">
        <v>0</v>
      </c>
      <c r="O22" s="262">
        <v>0</v>
      </c>
      <c r="P22" s="262">
        <v>0</v>
      </c>
      <c r="Q22" s="262">
        <v>0</v>
      </c>
      <c r="R22" s="262">
        <v>0</v>
      </c>
      <c r="S22" s="262">
        <v>0</v>
      </c>
      <c r="T22" s="262">
        <v>0</v>
      </c>
      <c r="U22" s="262">
        <v>0</v>
      </c>
      <c r="V22" s="262">
        <v>0</v>
      </c>
      <c r="W22" s="262">
        <v>0</v>
      </c>
      <c r="X22" s="262">
        <v>0</v>
      </c>
      <c r="Y22" s="262">
        <v>0</v>
      </c>
      <c r="Z22" s="262">
        <v>0</v>
      </c>
      <c r="AA22" s="262">
        <v>0</v>
      </c>
      <c r="AB22" s="262">
        <v>0</v>
      </c>
      <c r="AC22" s="262">
        <v>0</v>
      </c>
      <c r="AD22" s="262">
        <v>0</v>
      </c>
      <c r="AE22" s="262">
        <v>0</v>
      </c>
      <c r="AF22" s="262">
        <v>0</v>
      </c>
      <c r="AG22" s="262">
        <v>0</v>
      </c>
      <c r="AH22" s="262">
        <v>0</v>
      </c>
      <c r="AI22" s="262">
        <v>0</v>
      </c>
      <c r="AJ22" s="262">
        <v>0</v>
      </c>
      <c r="AK22" s="262">
        <v>0</v>
      </c>
      <c r="AL22" s="262">
        <v>0</v>
      </c>
      <c r="AM22" s="262">
        <v>0</v>
      </c>
      <c r="AN22" s="262">
        <v>0</v>
      </c>
      <c r="AO22" s="262">
        <v>0</v>
      </c>
      <c r="AP22" s="262">
        <v>0</v>
      </c>
      <c r="AQ22" s="262">
        <v>0</v>
      </c>
      <c r="AR22" s="262">
        <v>0</v>
      </c>
      <c r="AS22" s="262">
        <v>0</v>
      </c>
      <c r="AT22" s="262">
        <v>0</v>
      </c>
      <c r="AU22" s="262">
        <v>0</v>
      </c>
      <c r="AV22" s="262">
        <v>0</v>
      </c>
      <c r="AW22" s="262">
        <v>0</v>
      </c>
      <c r="AX22" s="262">
        <v>0</v>
      </c>
      <c r="AY22" s="262">
        <v>0</v>
      </c>
      <c r="AZ22" s="262">
        <v>0</v>
      </c>
      <c r="BA22" s="262">
        <v>0</v>
      </c>
      <c r="BB22" s="262">
        <v>28</v>
      </c>
      <c r="BC22" s="262">
        <v>28</v>
      </c>
      <c r="BD22" s="91">
        <f t="shared" si="16"/>
        <v>100</v>
      </c>
      <c r="BE22" s="91">
        <v>0</v>
      </c>
      <c r="BF22" s="91">
        <v>0</v>
      </c>
      <c r="BG22" s="91">
        <v>0</v>
      </c>
      <c r="BH22" s="262">
        <v>0</v>
      </c>
      <c r="BI22" s="262">
        <v>0</v>
      </c>
      <c r="BJ22" s="91">
        <v>0</v>
      </c>
      <c r="BK22" s="91">
        <f t="shared" si="19"/>
        <v>28</v>
      </c>
      <c r="BL22" s="91">
        <f t="shared" si="20"/>
        <v>28</v>
      </c>
      <c r="BM22" s="91">
        <f t="shared" si="21"/>
        <v>100</v>
      </c>
    </row>
    <row r="23" spans="1:65" s="93" customFormat="1" ht="14.25" x14ac:dyDescent="0.2">
      <c r="A23" s="246" t="s">
        <v>9</v>
      </c>
      <c r="B23" s="92" t="s">
        <v>3</v>
      </c>
      <c r="C23" s="251">
        <v>814</v>
      </c>
      <c r="D23" s="252">
        <v>814</v>
      </c>
      <c r="E23" s="91">
        <f t="shared" si="0"/>
        <v>100</v>
      </c>
      <c r="F23" s="262">
        <v>655</v>
      </c>
      <c r="G23" s="262">
        <v>655</v>
      </c>
      <c r="H23" s="91">
        <f t="shared" si="1"/>
        <v>100</v>
      </c>
      <c r="I23" s="262">
        <v>336</v>
      </c>
      <c r="J23" s="262">
        <v>336</v>
      </c>
      <c r="K23" s="91">
        <f t="shared" si="2"/>
        <v>100</v>
      </c>
      <c r="L23" s="262">
        <v>540</v>
      </c>
      <c r="M23" s="262">
        <v>540</v>
      </c>
      <c r="N23" s="91">
        <f t="shared" si="3"/>
        <v>100</v>
      </c>
      <c r="O23" s="262">
        <v>1225</v>
      </c>
      <c r="P23" s="262">
        <v>1225</v>
      </c>
      <c r="Q23" s="91">
        <f t="shared" si="4"/>
        <v>100</v>
      </c>
      <c r="R23" s="262">
        <v>828</v>
      </c>
      <c r="S23" s="262">
        <v>828</v>
      </c>
      <c r="T23" s="263">
        <f t="shared" si="5"/>
        <v>100</v>
      </c>
      <c r="U23" s="250">
        <v>1021</v>
      </c>
      <c r="V23" s="250">
        <v>1021</v>
      </c>
      <c r="W23" s="262">
        <v>100</v>
      </c>
      <c r="X23" s="262">
        <v>1074</v>
      </c>
      <c r="Y23" s="262">
        <v>1074</v>
      </c>
      <c r="Z23" s="262">
        <f t="shared" si="7"/>
        <v>100</v>
      </c>
      <c r="AA23" s="262">
        <v>660</v>
      </c>
      <c r="AB23" s="262">
        <v>660</v>
      </c>
      <c r="AC23" s="262">
        <f t="shared" si="8"/>
        <v>100</v>
      </c>
      <c r="AD23" s="262">
        <v>629</v>
      </c>
      <c r="AE23" s="262">
        <v>629</v>
      </c>
      <c r="AF23" s="91">
        <f t="shared" si="9"/>
        <v>100</v>
      </c>
      <c r="AG23" s="262">
        <v>486</v>
      </c>
      <c r="AH23" s="262">
        <v>486</v>
      </c>
      <c r="AI23" s="262">
        <f t="shared" si="10"/>
        <v>100</v>
      </c>
      <c r="AJ23" s="262">
        <v>439</v>
      </c>
      <c r="AK23" s="262">
        <v>439</v>
      </c>
      <c r="AL23" s="262">
        <f>AK23/AJ23*100</f>
        <v>100</v>
      </c>
      <c r="AM23" s="262">
        <v>2409</v>
      </c>
      <c r="AN23" s="262">
        <v>2409</v>
      </c>
      <c r="AO23" s="262">
        <f t="shared" si="12"/>
        <v>100</v>
      </c>
      <c r="AP23" s="262">
        <v>1352</v>
      </c>
      <c r="AQ23" s="262">
        <v>1352</v>
      </c>
      <c r="AR23" s="262">
        <f t="shared" si="13"/>
        <v>100</v>
      </c>
      <c r="AS23" s="262">
        <v>648</v>
      </c>
      <c r="AT23" s="262">
        <v>648</v>
      </c>
      <c r="AU23" s="262">
        <f t="shared" si="14"/>
        <v>100</v>
      </c>
      <c r="AV23" s="262">
        <v>720</v>
      </c>
      <c r="AW23" s="262">
        <v>720</v>
      </c>
      <c r="AX23" s="262">
        <f>AW23/AV23*100</f>
        <v>100</v>
      </c>
      <c r="AY23" s="262">
        <v>510</v>
      </c>
      <c r="AZ23" s="262">
        <v>510</v>
      </c>
      <c r="BA23" s="91">
        <f t="shared" si="15"/>
        <v>100</v>
      </c>
      <c r="BB23" s="267">
        <v>1553.7</v>
      </c>
      <c r="BC23" s="267">
        <v>1553.7</v>
      </c>
      <c r="BD23" s="91">
        <f t="shared" si="16"/>
        <v>100</v>
      </c>
      <c r="BE23" s="262">
        <v>814</v>
      </c>
      <c r="BF23" s="262">
        <v>814</v>
      </c>
      <c r="BG23" s="91">
        <f t="shared" si="17"/>
        <v>100</v>
      </c>
      <c r="BH23" s="267">
        <v>1553.7</v>
      </c>
      <c r="BI23" s="267">
        <v>1553.7</v>
      </c>
      <c r="BJ23" s="91">
        <f t="shared" si="18"/>
        <v>100</v>
      </c>
      <c r="BK23" s="91">
        <f t="shared" si="19"/>
        <v>18267.400000000001</v>
      </c>
      <c r="BL23" s="91">
        <f t="shared" si="20"/>
        <v>18267.400000000001</v>
      </c>
      <c r="BM23" s="91">
        <f t="shared" si="21"/>
        <v>100</v>
      </c>
    </row>
    <row r="24" spans="1:65" s="93" customFormat="1" ht="17.25" customHeight="1" x14ac:dyDescent="0.2">
      <c r="A24" s="246" t="s">
        <v>8</v>
      </c>
      <c r="B24" s="92" t="s">
        <v>3</v>
      </c>
      <c r="C24" s="251">
        <v>7875</v>
      </c>
      <c r="D24" s="252">
        <v>7875</v>
      </c>
      <c r="E24" s="91">
        <f t="shared" si="0"/>
        <v>100</v>
      </c>
      <c r="F24" s="262">
        <v>0</v>
      </c>
      <c r="G24" s="262">
        <v>0</v>
      </c>
      <c r="H24" s="91">
        <v>0</v>
      </c>
      <c r="I24" s="262">
        <v>2400</v>
      </c>
      <c r="J24" s="262">
        <v>2400</v>
      </c>
      <c r="K24" s="91">
        <f t="shared" si="2"/>
        <v>100</v>
      </c>
      <c r="L24" s="262">
        <v>5760</v>
      </c>
      <c r="M24" s="262">
        <v>5760</v>
      </c>
      <c r="N24" s="91">
        <f t="shared" si="3"/>
        <v>100</v>
      </c>
      <c r="O24" s="262">
        <v>6000</v>
      </c>
      <c r="P24" s="262">
        <v>6000</v>
      </c>
      <c r="Q24" s="91">
        <f t="shared" si="4"/>
        <v>100</v>
      </c>
      <c r="R24" s="262">
        <v>7000</v>
      </c>
      <c r="S24" s="262">
        <v>7000</v>
      </c>
      <c r="T24" s="263">
        <f t="shared" si="5"/>
        <v>100</v>
      </c>
      <c r="U24" s="249">
        <v>0</v>
      </c>
      <c r="V24" s="253">
        <v>0</v>
      </c>
      <c r="W24" s="262">
        <v>0</v>
      </c>
      <c r="X24" s="262">
        <v>0</v>
      </c>
      <c r="Y24" s="262">
        <v>0</v>
      </c>
      <c r="Z24" s="262">
        <v>0</v>
      </c>
      <c r="AA24" s="262">
        <v>0</v>
      </c>
      <c r="AB24" s="262">
        <v>0</v>
      </c>
      <c r="AC24" s="262">
        <v>0</v>
      </c>
      <c r="AD24" s="262">
        <v>7420</v>
      </c>
      <c r="AE24" s="262">
        <v>7420</v>
      </c>
      <c r="AF24" s="91">
        <f t="shared" si="9"/>
        <v>100</v>
      </c>
      <c r="AG24" s="262">
        <v>0</v>
      </c>
      <c r="AH24" s="262">
        <v>0</v>
      </c>
      <c r="AI24" s="262">
        <v>0</v>
      </c>
      <c r="AJ24" s="262">
        <v>7140</v>
      </c>
      <c r="AK24" s="262">
        <v>7140</v>
      </c>
      <c r="AL24" s="262">
        <f>AK24/AJ24*100</f>
        <v>100</v>
      </c>
      <c r="AM24" s="262">
        <v>0</v>
      </c>
      <c r="AN24" s="262">
        <v>0</v>
      </c>
      <c r="AO24" s="262">
        <v>0</v>
      </c>
      <c r="AP24" s="262">
        <v>33028</v>
      </c>
      <c r="AQ24" s="262">
        <v>33028</v>
      </c>
      <c r="AR24" s="262">
        <f t="shared" si="13"/>
        <v>100</v>
      </c>
      <c r="AS24" s="262">
        <v>6936</v>
      </c>
      <c r="AT24" s="262">
        <v>6936</v>
      </c>
      <c r="AU24" s="262">
        <f t="shared" si="14"/>
        <v>100</v>
      </c>
      <c r="AV24" s="262">
        <v>5548</v>
      </c>
      <c r="AW24" s="262">
        <v>5548</v>
      </c>
      <c r="AX24" s="262">
        <f>AW24/AV24*100</f>
        <v>100</v>
      </c>
      <c r="AY24" s="262">
        <v>0</v>
      </c>
      <c r="AZ24" s="262">
        <v>0</v>
      </c>
      <c r="BA24" s="91">
        <v>0</v>
      </c>
      <c r="BB24" s="262">
        <v>0</v>
      </c>
      <c r="BC24" s="262">
        <v>0</v>
      </c>
      <c r="BD24" s="262">
        <v>0</v>
      </c>
      <c r="BE24" s="262">
        <v>0</v>
      </c>
      <c r="BF24" s="262">
        <v>0</v>
      </c>
      <c r="BG24" s="262">
        <v>0</v>
      </c>
      <c r="BH24" s="262">
        <v>4320</v>
      </c>
      <c r="BI24" s="262">
        <v>4320</v>
      </c>
      <c r="BJ24" s="91">
        <f t="shared" si="18"/>
        <v>100</v>
      </c>
      <c r="BK24" s="91">
        <f t="shared" si="19"/>
        <v>93427</v>
      </c>
      <c r="BL24" s="91">
        <f t="shared" si="20"/>
        <v>93427</v>
      </c>
      <c r="BM24" s="91">
        <f t="shared" si="21"/>
        <v>100</v>
      </c>
    </row>
    <row r="25" spans="1:65" s="93" customFormat="1" ht="17.25" customHeight="1" x14ac:dyDescent="0.2">
      <c r="A25" s="246" t="s">
        <v>140</v>
      </c>
      <c r="B25" s="92" t="s">
        <v>3</v>
      </c>
      <c r="C25" s="251">
        <v>0</v>
      </c>
      <c r="D25" s="252">
        <v>0</v>
      </c>
      <c r="E25" s="262">
        <v>0</v>
      </c>
      <c r="F25" s="262">
        <v>0</v>
      </c>
      <c r="G25" s="262">
        <v>0</v>
      </c>
      <c r="H25" s="262">
        <v>0</v>
      </c>
      <c r="I25" s="262">
        <v>0</v>
      </c>
      <c r="J25" s="262">
        <v>0</v>
      </c>
      <c r="K25" s="262">
        <v>0</v>
      </c>
      <c r="L25" s="262">
        <v>0</v>
      </c>
      <c r="M25" s="262">
        <v>0</v>
      </c>
      <c r="N25" s="262">
        <v>0</v>
      </c>
      <c r="O25" s="262">
        <v>0</v>
      </c>
      <c r="P25" s="262">
        <v>0</v>
      </c>
      <c r="Q25" s="262">
        <v>0</v>
      </c>
      <c r="R25" s="262">
        <v>0</v>
      </c>
      <c r="S25" s="262">
        <v>0</v>
      </c>
      <c r="T25" s="263">
        <v>0</v>
      </c>
      <c r="U25" s="249">
        <v>0</v>
      </c>
      <c r="V25" s="253">
        <v>0</v>
      </c>
      <c r="W25" s="262">
        <v>0</v>
      </c>
      <c r="X25" s="262">
        <v>0</v>
      </c>
      <c r="Y25" s="262">
        <v>0</v>
      </c>
      <c r="Z25" s="262">
        <v>0</v>
      </c>
      <c r="AA25" s="262">
        <v>0</v>
      </c>
      <c r="AB25" s="262">
        <v>0</v>
      </c>
      <c r="AC25" s="262">
        <v>0</v>
      </c>
      <c r="AD25" s="262">
        <v>0</v>
      </c>
      <c r="AE25" s="262">
        <v>0</v>
      </c>
      <c r="AF25" s="262">
        <v>0</v>
      </c>
      <c r="AG25" s="262">
        <v>0</v>
      </c>
      <c r="AH25" s="262">
        <v>0</v>
      </c>
      <c r="AI25" s="262">
        <v>0</v>
      </c>
      <c r="AJ25" s="262">
        <v>0</v>
      </c>
      <c r="AK25" s="262">
        <v>0</v>
      </c>
      <c r="AL25" s="262">
        <v>0</v>
      </c>
      <c r="AM25" s="262">
        <v>0</v>
      </c>
      <c r="AN25" s="262">
        <v>0</v>
      </c>
      <c r="AO25" s="262">
        <v>0</v>
      </c>
      <c r="AP25" s="262">
        <v>0</v>
      </c>
      <c r="AQ25" s="262">
        <v>0</v>
      </c>
      <c r="AR25" s="262">
        <v>0</v>
      </c>
      <c r="AS25" s="262">
        <v>0</v>
      </c>
      <c r="AT25" s="262">
        <v>0</v>
      </c>
      <c r="AU25" s="262">
        <v>0</v>
      </c>
      <c r="AV25" s="262">
        <v>1939</v>
      </c>
      <c r="AW25" s="262">
        <v>1939</v>
      </c>
      <c r="AX25" s="262">
        <v>100</v>
      </c>
      <c r="AY25" s="262">
        <v>0</v>
      </c>
      <c r="AZ25" s="262">
        <v>0</v>
      </c>
      <c r="BA25" s="262">
        <v>0</v>
      </c>
      <c r="BB25" s="262">
        <v>0</v>
      </c>
      <c r="BC25" s="262">
        <v>0</v>
      </c>
      <c r="BD25" s="262">
        <v>0</v>
      </c>
      <c r="BE25" s="262">
        <v>0</v>
      </c>
      <c r="BF25" s="262">
        <v>0</v>
      </c>
      <c r="BG25" s="262">
        <v>0</v>
      </c>
      <c r="BH25" s="262">
        <v>0</v>
      </c>
      <c r="BI25" s="262">
        <v>0</v>
      </c>
      <c r="BJ25" s="262">
        <v>0</v>
      </c>
      <c r="BK25" s="91">
        <f t="shared" si="19"/>
        <v>1939</v>
      </c>
      <c r="BL25" s="91">
        <f t="shared" si="20"/>
        <v>1939</v>
      </c>
      <c r="BM25" s="91">
        <f t="shared" si="21"/>
        <v>100</v>
      </c>
    </row>
    <row r="26" spans="1:65" s="93" customFormat="1" ht="17.25" customHeight="1" x14ac:dyDescent="0.2">
      <c r="A26" s="246" t="s">
        <v>139</v>
      </c>
      <c r="B26" s="92" t="s">
        <v>3</v>
      </c>
      <c r="C26" s="251">
        <v>0</v>
      </c>
      <c r="D26" s="252">
        <v>0</v>
      </c>
      <c r="E26" s="91">
        <v>0</v>
      </c>
      <c r="F26" s="262">
        <v>0</v>
      </c>
      <c r="G26" s="262">
        <v>0</v>
      </c>
      <c r="H26" s="91">
        <v>0</v>
      </c>
      <c r="I26" s="262">
        <v>0</v>
      </c>
      <c r="J26" s="262">
        <v>0</v>
      </c>
      <c r="K26" s="91">
        <v>0</v>
      </c>
      <c r="L26" s="262">
        <v>0</v>
      </c>
      <c r="M26" s="262">
        <v>0</v>
      </c>
      <c r="N26" s="91">
        <v>0</v>
      </c>
      <c r="O26" s="262">
        <v>0</v>
      </c>
      <c r="P26" s="262">
        <v>0</v>
      </c>
      <c r="Q26" s="91">
        <v>0</v>
      </c>
      <c r="R26" s="262">
        <v>0</v>
      </c>
      <c r="S26" s="262">
        <v>0</v>
      </c>
      <c r="T26" s="263">
        <v>0</v>
      </c>
      <c r="U26" s="249">
        <v>0</v>
      </c>
      <c r="V26" s="253">
        <v>0</v>
      </c>
      <c r="W26" s="262">
        <v>0</v>
      </c>
      <c r="X26" s="262">
        <v>0</v>
      </c>
      <c r="Y26" s="262">
        <v>0</v>
      </c>
      <c r="Z26" s="262">
        <v>0</v>
      </c>
      <c r="AA26" s="262">
        <v>0</v>
      </c>
      <c r="AB26" s="262">
        <v>0</v>
      </c>
      <c r="AC26" s="262">
        <v>0</v>
      </c>
      <c r="AD26" s="262">
        <v>0</v>
      </c>
      <c r="AE26" s="262">
        <v>0</v>
      </c>
      <c r="AF26" s="91">
        <v>0</v>
      </c>
      <c r="AG26" s="262">
        <v>0</v>
      </c>
      <c r="AH26" s="262">
        <v>0</v>
      </c>
      <c r="AI26" s="262">
        <v>0</v>
      </c>
      <c r="AJ26" s="262">
        <v>0</v>
      </c>
      <c r="AK26" s="262">
        <v>0</v>
      </c>
      <c r="AL26" s="262">
        <v>0</v>
      </c>
      <c r="AM26" s="262">
        <v>0</v>
      </c>
      <c r="AN26" s="262">
        <v>0</v>
      </c>
      <c r="AO26" s="262">
        <v>0</v>
      </c>
      <c r="AP26" s="262">
        <v>0</v>
      </c>
      <c r="AQ26" s="262">
        <v>0</v>
      </c>
      <c r="AR26" s="262">
        <v>0</v>
      </c>
      <c r="AS26" s="262">
        <v>0</v>
      </c>
      <c r="AT26" s="262">
        <v>0</v>
      </c>
      <c r="AU26" s="262">
        <v>0</v>
      </c>
      <c r="AV26" s="262">
        <v>369</v>
      </c>
      <c r="AW26" s="262">
        <v>369</v>
      </c>
      <c r="AX26" s="262">
        <v>100</v>
      </c>
      <c r="AY26" s="262">
        <v>0</v>
      </c>
      <c r="AZ26" s="262">
        <v>0</v>
      </c>
      <c r="BA26" s="91">
        <v>0</v>
      </c>
      <c r="BB26" s="262">
        <v>0</v>
      </c>
      <c r="BC26" s="262">
        <v>0</v>
      </c>
      <c r="BD26" s="262">
        <v>0</v>
      </c>
      <c r="BE26" s="262">
        <v>0</v>
      </c>
      <c r="BF26" s="262">
        <v>0</v>
      </c>
      <c r="BG26" s="262">
        <v>0</v>
      </c>
      <c r="BH26" s="262">
        <v>0</v>
      </c>
      <c r="BI26" s="262">
        <v>0</v>
      </c>
      <c r="BJ26" s="262">
        <v>0</v>
      </c>
      <c r="BK26" s="91">
        <f t="shared" si="19"/>
        <v>369</v>
      </c>
      <c r="BL26" s="91">
        <f t="shared" si="20"/>
        <v>369</v>
      </c>
      <c r="BM26" s="91">
        <f t="shared" si="21"/>
        <v>100</v>
      </c>
    </row>
    <row r="27" spans="1:65" s="93" customFormat="1" ht="17.25" customHeight="1" x14ac:dyDescent="0.2">
      <c r="A27" s="246" t="s">
        <v>241</v>
      </c>
      <c r="B27" s="92" t="s">
        <v>3</v>
      </c>
      <c r="C27" s="251">
        <v>0</v>
      </c>
      <c r="D27" s="251">
        <v>0</v>
      </c>
      <c r="E27" s="251">
        <v>0</v>
      </c>
      <c r="F27" s="251">
        <v>0</v>
      </c>
      <c r="G27" s="251">
        <v>0</v>
      </c>
      <c r="H27" s="251">
        <v>0</v>
      </c>
      <c r="I27" s="251">
        <v>0</v>
      </c>
      <c r="J27" s="251">
        <v>0</v>
      </c>
      <c r="K27" s="251">
        <v>0</v>
      </c>
      <c r="L27" s="251">
        <v>0</v>
      </c>
      <c r="M27" s="251">
        <v>0</v>
      </c>
      <c r="N27" s="251">
        <v>0</v>
      </c>
      <c r="O27" s="251">
        <v>0</v>
      </c>
      <c r="P27" s="251">
        <v>0</v>
      </c>
      <c r="Q27" s="251">
        <v>0</v>
      </c>
      <c r="R27" s="251">
        <v>0</v>
      </c>
      <c r="S27" s="251">
        <v>0</v>
      </c>
      <c r="T27" s="251">
        <v>0</v>
      </c>
      <c r="U27" s="251">
        <v>0</v>
      </c>
      <c r="V27" s="251">
        <v>0</v>
      </c>
      <c r="W27" s="251">
        <v>0</v>
      </c>
      <c r="X27" s="251">
        <v>0</v>
      </c>
      <c r="Y27" s="251">
        <v>0</v>
      </c>
      <c r="Z27" s="251">
        <v>0</v>
      </c>
      <c r="AA27" s="251">
        <v>0</v>
      </c>
      <c r="AB27" s="251">
        <v>0</v>
      </c>
      <c r="AC27" s="251">
        <v>0</v>
      </c>
      <c r="AD27" s="251">
        <v>0</v>
      </c>
      <c r="AE27" s="251">
        <v>0</v>
      </c>
      <c r="AF27" s="251">
        <v>0</v>
      </c>
      <c r="AG27" s="251">
        <v>0</v>
      </c>
      <c r="AH27" s="251">
        <v>0</v>
      </c>
      <c r="AI27" s="251">
        <v>0</v>
      </c>
      <c r="AJ27" s="251">
        <v>0</v>
      </c>
      <c r="AK27" s="251">
        <v>0</v>
      </c>
      <c r="AL27" s="251">
        <v>0</v>
      </c>
      <c r="AM27" s="251">
        <v>0</v>
      </c>
      <c r="AN27" s="251">
        <v>0</v>
      </c>
      <c r="AO27" s="251">
        <v>0</v>
      </c>
      <c r="AP27" s="251">
        <v>0</v>
      </c>
      <c r="AQ27" s="251">
        <v>0</v>
      </c>
      <c r="AR27" s="251">
        <v>0</v>
      </c>
      <c r="AS27" s="251">
        <v>0</v>
      </c>
      <c r="AT27" s="251">
        <v>0</v>
      </c>
      <c r="AU27" s="251">
        <v>0</v>
      </c>
      <c r="AV27" s="251">
        <v>0</v>
      </c>
      <c r="AW27" s="251">
        <v>0</v>
      </c>
      <c r="AX27" s="251">
        <v>0</v>
      </c>
      <c r="AY27" s="251">
        <v>0</v>
      </c>
      <c r="AZ27" s="251">
        <v>0</v>
      </c>
      <c r="BA27" s="251">
        <v>0</v>
      </c>
      <c r="BB27" s="251">
        <v>0</v>
      </c>
      <c r="BC27" s="251">
        <v>0</v>
      </c>
      <c r="BD27" s="251">
        <v>0</v>
      </c>
      <c r="BE27" s="251">
        <v>0</v>
      </c>
      <c r="BF27" s="251">
        <v>0</v>
      </c>
      <c r="BG27" s="251">
        <v>0</v>
      </c>
      <c r="BH27" s="251">
        <v>0</v>
      </c>
      <c r="BI27" s="251">
        <v>0</v>
      </c>
      <c r="BJ27" s="251">
        <v>0</v>
      </c>
      <c r="BK27" s="91">
        <f t="shared" si="19"/>
        <v>0</v>
      </c>
      <c r="BL27" s="91">
        <f t="shared" si="20"/>
        <v>0</v>
      </c>
      <c r="BM27" s="91">
        <v>0</v>
      </c>
    </row>
    <row r="28" spans="1:65" s="93" customFormat="1" ht="14.25" x14ac:dyDescent="0.2">
      <c r="A28" s="254" t="s">
        <v>35</v>
      </c>
      <c r="B28" s="255" t="s">
        <v>3</v>
      </c>
      <c r="C28" s="251">
        <v>0</v>
      </c>
      <c r="D28" s="252">
        <v>0</v>
      </c>
      <c r="E28" s="91">
        <v>0</v>
      </c>
      <c r="F28" s="262">
        <v>250</v>
      </c>
      <c r="G28" s="262">
        <v>250</v>
      </c>
      <c r="H28" s="91">
        <f t="shared" si="1"/>
        <v>100</v>
      </c>
      <c r="I28" s="262">
        <v>0</v>
      </c>
      <c r="J28" s="262">
        <v>0</v>
      </c>
      <c r="K28" s="91">
        <v>0</v>
      </c>
      <c r="L28" s="262">
        <v>0</v>
      </c>
      <c r="M28" s="262">
        <v>0</v>
      </c>
      <c r="N28" s="91">
        <v>0</v>
      </c>
      <c r="O28" s="262">
        <v>0</v>
      </c>
      <c r="P28" s="262">
        <v>0</v>
      </c>
      <c r="Q28" s="91">
        <v>0</v>
      </c>
      <c r="R28" s="262">
        <v>0</v>
      </c>
      <c r="S28" s="262">
        <v>0</v>
      </c>
      <c r="T28" s="263">
        <v>0</v>
      </c>
      <c r="U28" s="253">
        <v>0</v>
      </c>
      <c r="V28" s="253">
        <v>0</v>
      </c>
      <c r="W28" s="262">
        <v>0</v>
      </c>
      <c r="X28" s="262">
        <v>0</v>
      </c>
      <c r="Y28" s="262">
        <v>0</v>
      </c>
      <c r="Z28" s="262">
        <v>0</v>
      </c>
      <c r="AA28" s="262">
        <v>0</v>
      </c>
      <c r="AB28" s="262">
        <v>0</v>
      </c>
      <c r="AC28" s="262">
        <v>0</v>
      </c>
      <c r="AD28" s="262">
        <v>300</v>
      </c>
      <c r="AE28" s="262">
        <v>300</v>
      </c>
      <c r="AF28" s="91">
        <f t="shared" si="9"/>
        <v>100</v>
      </c>
      <c r="AG28" s="262">
        <v>0</v>
      </c>
      <c r="AH28" s="262">
        <v>0</v>
      </c>
      <c r="AI28" s="262">
        <v>0</v>
      </c>
      <c r="AJ28" s="262">
        <v>0</v>
      </c>
      <c r="AK28" s="262">
        <v>0</v>
      </c>
      <c r="AL28" s="262">
        <v>0</v>
      </c>
      <c r="AM28" s="262"/>
      <c r="AN28" s="262">
        <v>0</v>
      </c>
      <c r="AO28" s="262">
        <v>0</v>
      </c>
      <c r="AP28" s="262">
        <v>0</v>
      </c>
      <c r="AQ28" s="262">
        <v>0</v>
      </c>
      <c r="AR28" s="262">
        <v>0</v>
      </c>
      <c r="AS28" s="262">
        <v>0</v>
      </c>
      <c r="AT28" s="262">
        <v>0</v>
      </c>
      <c r="AU28" s="262">
        <v>0</v>
      </c>
      <c r="AV28" s="262">
        <v>0</v>
      </c>
      <c r="AW28" s="262">
        <v>0</v>
      </c>
      <c r="AX28" s="262">
        <v>0</v>
      </c>
      <c r="AY28" s="262">
        <v>0</v>
      </c>
      <c r="AZ28" s="262">
        <v>0</v>
      </c>
      <c r="BA28" s="91">
        <v>0</v>
      </c>
      <c r="BB28" s="262">
        <v>0</v>
      </c>
      <c r="BC28" s="262">
        <v>0</v>
      </c>
      <c r="BD28" s="262">
        <v>0</v>
      </c>
      <c r="BE28" s="262">
        <v>0</v>
      </c>
      <c r="BF28" s="262">
        <v>0</v>
      </c>
      <c r="BG28" s="262">
        <v>0</v>
      </c>
      <c r="BH28" s="262">
        <v>0</v>
      </c>
      <c r="BI28" s="262">
        <v>0</v>
      </c>
      <c r="BJ28" s="262">
        <v>0</v>
      </c>
      <c r="BK28" s="91">
        <f t="shared" si="19"/>
        <v>550</v>
      </c>
      <c r="BL28" s="91">
        <f t="shared" si="20"/>
        <v>550</v>
      </c>
      <c r="BM28" s="91">
        <f t="shared" si="21"/>
        <v>100</v>
      </c>
    </row>
    <row r="29" spans="1:65" s="93" customFormat="1" ht="14.25" x14ac:dyDescent="0.2">
      <c r="A29" s="254" t="s">
        <v>123</v>
      </c>
      <c r="B29" s="255" t="s">
        <v>3</v>
      </c>
      <c r="C29" s="251">
        <v>0</v>
      </c>
      <c r="D29" s="251">
        <v>0</v>
      </c>
      <c r="E29" s="91">
        <v>0</v>
      </c>
      <c r="F29" s="264">
        <v>300</v>
      </c>
      <c r="G29" s="264">
        <v>300</v>
      </c>
      <c r="H29" s="91">
        <f t="shared" si="1"/>
        <v>100</v>
      </c>
      <c r="I29" s="264">
        <v>0</v>
      </c>
      <c r="J29" s="264">
        <v>0</v>
      </c>
      <c r="K29" s="91">
        <v>0</v>
      </c>
      <c r="L29" s="264">
        <v>297</v>
      </c>
      <c r="M29" s="264">
        <v>297</v>
      </c>
      <c r="N29" s="91">
        <f t="shared" si="3"/>
        <v>100</v>
      </c>
      <c r="O29" s="264">
        <v>0</v>
      </c>
      <c r="P29" s="264">
        <v>0</v>
      </c>
      <c r="Q29" s="91">
        <v>0</v>
      </c>
      <c r="R29" s="264">
        <v>0</v>
      </c>
      <c r="S29" s="264">
        <v>0</v>
      </c>
      <c r="T29" s="263">
        <v>0</v>
      </c>
      <c r="U29" s="265">
        <v>0</v>
      </c>
      <c r="V29" s="265">
        <v>0</v>
      </c>
      <c r="W29" s="262">
        <v>0</v>
      </c>
      <c r="X29" s="264">
        <v>0</v>
      </c>
      <c r="Y29" s="264">
        <v>0</v>
      </c>
      <c r="Z29" s="262">
        <v>0</v>
      </c>
      <c r="AA29" s="264">
        <v>315</v>
      </c>
      <c r="AB29" s="264">
        <v>315</v>
      </c>
      <c r="AC29" s="262">
        <v>100</v>
      </c>
      <c r="AD29" s="264">
        <v>0</v>
      </c>
      <c r="AE29" s="264">
        <v>0</v>
      </c>
      <c r="AF29" s="91">
        <v>0</v>
      </c>
      <c r="AG29" s="264">
        <v>0</v>
      </c>
      <c r="AH29" s="264">
        <v>0</v>
      </c>
      <c r="AI29" s="262">
        <v>0</v>
      </c>
      <c r="AJ29" s="264">
        <v>0</v>
      </c>
      <c r="AK29" s="264">
        <v>0</v>
      </c>
      <c r="AL29" s="262">
        <v>0</v>
      </c>
      <c r="AM29" s="264">
        <v>0</v>
      </c>
      <c r="AN29" s="264">
        <v>0</v>
      </c>
      <c r="AO29" s="262">
        <v>0</v>
      </c>
      <c r="AP29" s="264">
        <v>0</v>
      </c>
      <c r="AQ29" s="264">
        <v>0</v>
      </c>
      <c r="AR29" s="262">
        <v>0</v>
      </c>
      <c r="AS29" s="264">
        <v>0</v>
      </c>
      <c r="AT29" s="264">
        <v>0</v>
      </c>
      <c r="AU29" s="262">
        <v>0</v>
      </c>
      <c r="AV29" s="262">
        <v>0</v>
      </c>
      <c r="AW29" s="262">
        <v>0</v>
      </c>
      <c r="AX29" s="262">
        <v>0</v>
      </c>
      <c r="AY29" s="262">
        <v>0</v>
      </c>
      <c r="AZ29" s="262">
        <v>0</v>
      </c>
      <c r="BA29" s="91">
        <v>0</v>
      </c>
      <c r="BB29" s="262">
        <v>0</v>
      </c>
      <c r="BC29" s="262">
        <v>0</v>
      </c>
      <c r="BD29" s="262">
        <v>0</v>
      </c>
      <c r="BE29" s="262">
        <v>0</v>
      </c>
      <c r="BF29" s="262">
        <v>0</v>
      </c>
      <c r="BG29" s="262">
        <v>0</v>
      </c>
      <c r="BH29" s="262">
        <v>0</v>
      </c>
      <c r="BI29" s="262">
        <v>0</v>
      </c>
      <c r="BJ29" s="262">
        <v>0</v>
      </c>
      <c r="BK29" s="91">
        <f t="shared" si="19"/>
        <v>912</v>
      </c>
      <c r="BL29" s="91">
        <f t="shared" si="20"/>
        <v>912</v>
      </c>
      <c r="BM29" s="91">
        <f t="shared" si="21"/>
        <v>100</v>
      </c>
    </row>
    <row r="30" spans="1:65" s="93" customFormat="1" ht="14.25" x14ac:dyDescent="0.2">
      <c r="A30" s="254" t="s">
        <v>119</v>
      </c>
      <c r="B30" s="255" t="s">
        <v>3</v>
      </c>
      <c r="C30" s="251">
        <v>0</v>
      </c>
      <c r="D30" s="251">
        <v>0</v>
      </c>
      <c r="E30" s="91">
        <v>0</v>
      </c>
      <c r="F30" s="264">
        <v>0</v>
      </c>
      <c r="G30" s="264"/>
      <c r="H30" s="91">
        <v>0</v>
      </c>
      <c r="I30" s="264">
        <v>0</v>
      </c>
      <c r="J30" s="264">
        <v>0</v>
      </c>
      <c r="K30" s="91">
        <v>0</v>
      </c>
      <c r="L30" s="264">
        <v>0</v>
      </c>
      <c r="M30" s="264">
        <v>0</v>
      </c>
      <c r="N30" s="91">
        <v>0</v>
      </c>
      <c r="O30" s="264">
        <v>0</v>
      </c>
      <c r="P30" s="264">
        <v>0</v>
      </c>
      <c r="Q30" s="91">
        <v>0</v>
      </c>
      <c r="R30" s="264">
        <v>0</v>
      </c>
      <c r="S30" s="264">
        <v>0</v>
      </c>
      <c r="T30" s="263">
        <v>0</v>
      </c>
      <c r="U30" s="265">
        <v>0</v>
      </c>
      <c r="V30" s="265">
        <v>0</v>
      </c>
      <c r="W30" s="262">
        <v>0</v>
      </c>
      <c r="X30" s="264">
        <v>0</v>
      </c>
      <c r="Y30" s="264">
        <v>0</v>
      </c>
      <c r="Z30" s="262">
        <v>0</v>
      </c>
      <c r="AA30" s="264">
        <v>0</v>
      </c>
      <c r="AB30" s="264">
        <v>0</v>
      </c>
      <c r="AC30" s="262">
        <v>0</v>
      </c>
      <c r="AD30" s="264">
        <v>0</v>
      </c>
      <c r="AE30" s="264">
        <v>0</v>
      </c>
      <c r="AF30" s="91">
        <v>0</v>
      </c>
      <c r="AG30" s="264">
        <v>0</v>
      </c>
      <c r="AH30" s="264">
        <v>0</v>
      </c>
      <c r="AI30" s="262">
        <v>0</v>
      </c>
      <c r="AJ30" s="264">
        <v>0</v>
      </c>
      <c r="AK30" s="264">
        <v>0</v>
      </c>
      <c r="AL30" s="262">
        <v>0</v>
      </c>
      <c r="AM30" s="264">
        <v>0</v>
      </c>
      <c r="AN30" s="264">
        <v>0</v>
      </c>
      <c r="AO30" s="262">
        <v>0</v>
      </c>
      <c r="AP30" s="264">
        <v>0</v>
      </c>
      <c r="AQ30" s="264">
        <v>0</v>
      </c>
      <c r="AR30" s="262">
        <v>0</v>
      </c>
      <c r="AS30" s="264">
        <v>90</v>
      </c>
      <c r="AT30" s="264">
        <v>90</v>
      </c>
      <c r="AU30" s="262">
        <v>100</v>
      </c>
      <c r="AV30" s="262">
        <v>0</v>
      </c>
      <c r="AW30" s="262">
        <v>0</v>
      </c>
      <c r="AX30" s="262">
        <v>0</v>
      </c>
      <c r="AY30" s="262">
        <v>0</v>
      </c>
      <c r="AZ30" s="262">
        <v>0</v>
      </c>
      <c r="BA30" s="91">
        <v>0</v>
      </c>
      <c r="BB30" s="262">
        <v>648</v>
      </c>
      <c r="BC30" s="262">
        <v>648</v>
      </c>
      <c r="BD30" s="91">
        <f t="shared" si="16"/>
        <v>100</v>
      </c>
      <c r="BE30" s="262">
        <v>0</v>
      </c>
      <c r="BF30" s="262">
        <v>0</v>
      </c>
      <c r="BG30" s="262">
        <v>0</v>
      </c>
      <c r="BH30" s="262">
        <v>0</v>
      </c>
      <c r="BI30" s="262">
        <v>0</v>
      </c>
      <c r="BJ30" s="262">
        <v>0</v>
      </c>
      <c r="BK30" s="91">
        <f t="shared" si="19"/>
        <v>738</v>
      </c>
      <c r="BL30" s="91">
        <f t="shared" si="20"/>
        <v>738</v>
      </c>
      <c r="BM30" s="91">
        <f t="shared" si="21"/>
        <v>100</v>
      </c>
    </row>
    <row r="31" spans="1:65" s="93" customFormat="1" ht="14.25" x14ac:dyDescent="0.2">
      <c r="A31" s="254" t="s">
        <v>239</v>
      </c>
      <c r="B31" s="255" t="s">
        <v>3</v>
      </c>
      <c r="C31" s="251">
        <v>0</v>
      </c>
      <c r="D31" s="251">
        <v>0</v>
      </c>
      <c r="E31" s="251">
        <v>0</v>
      </c>
      <c r="F31" s="251">
        <v>0</v>
      </c>
      <c r="G31" s="251">
        <v>0</v>
      </c>
      <c r="H31" s="251">
        <v>0</v>
      </c>
      <c r="I31" s="251">
        <v>0</v>
      </c>
      <c r="J31" s="251">
        <v>0</v>
      </c>
      <c r="K31" s="251">
        <v>0</v>
      </c>
      <c r="L31" s="251">
        <v>0</v>
      </c>
      <c r="M31" s="251">
        <v>0</v>
      </c>
      <c r="N31" s="251">
        <v>0</v>
      </c>
      <c r="O31" s="251">
        <v>0</v>
      </c>
      <c r="P31" s="251">
        <v>0</v>
      </c>
      <c r="Q31" s="251">
        <v>0</v>
      </c>
      <c r="R31" s="251">
        <v>0</v>
      </c>
      <c r="S31" s="251">
        <v>0</v>
      </c>
      <c r="T31" s="251">
        <v>0</v>
      </c>
      <c r="U31" s="251">
        <v>0</v>
      </c>
      <c r="V31" s="251">
        <v>0</v>
      </c>
      <c r="W31" s="251">
        <v>0</v>
      </c>
      <c r="X31" s="251">
        <v>0</v>
      </c>
      <c r="Y31" s="251">
        <v>0</v>
      </c>
      <c r="Z31" s="251">
        <v>0</v>
      </c>
      <c r="AA31" s="251">
        <v>0</v>
      </c>
      <c r="AB31" s="251">
        <v>0</v>
      </c>
      <c r="AC31" s="251">
        <v>0</v>
      </c>
      <c r="AD31" s="251">
        <v>0</v>
      </c>
      <c r="AE31" s="251">
        <v>0</v>
      </c>
      <c r="AF31" s="251">
        <v>0</v>
      </c>
      <c r="AG31" s="251">
        <v>0</v>
      </c>
      <c r="AH31" s="251">
        <v>0</v>
      </c>
      <c r="AI31" s="251">
        <v>0</v>
      </c>
      <c r="AJ31" s="251">
        <v>0</v>
      </c>
      <c r="AK31" s="251">
        <v>0</v>
      </c>
      <c r="AL31" s="251">
        <v>0</v>
      </c>
      <c r="AM31" s="251">
        <v>0</v>
      </c>
      <c r="AN31" s="251">
        <v>0</v>
      </c>
      <c r="AO31" s="251">
        <v>0</v>
      </c>
      <c r="AP31" s="251">
        <v>0</v>
      </c>
      <c r="AQ31" s="251">
        <v>0</v>
      </c>
      <c r="AR31" s="251">
        <v>0</v>
      </c>
      <c r="AS31" s="251">
        <v>0</v>
      </c>
      <c r="AT31" s="251">
        <v>0</v>
      </c>
      <c r="AU31" s="251">
        <v>0</v>
      </c>
      <c r="AV31" s="251">
        <v>0</v>
      </c>
      <c r="AW31" s="251">
        <v>0</v>
      </c>
      <c r="AX31" s="251">
        <v>0</v>
      </c>
      <c r="AY31" s="251">
        <v>0</v>
      </c>
      <c r="AZ31" s="251">
        <v>0</v>
      </c>
      <c r="BA31" s="251">
        <v>0</v>
      </c>
      <c r="BB31" s="251">
        <v>0</v>
      </c>
      <c r="BC31" s="251">
        <v>0</v>
      </c>
      <c r="BD31" s="251">
        <v>0</v>
      </c>
      <c r="BE31" s="251">
        <v>0</v>
      </c>
      <c r="BF31" s="251">
        <v>0</v>
      </c>
      <c r="BG31" s="251">
        <v>0</v>
      </c>
      <c r="BH31" s="262">
        <v>270</v>
      </c>
      <c r="BI31" s="262">
        <v>270</v>
      </c>
      <c r="BJ31" s="91">
        <f t="shared" si="18"/>
        <v>100</v>
      </c>
      <c r="BK31" s="91">
        <f t="shared" si="19"/>
        <v>270</v>
      </c>
      <c r="BL31" s="91">
        <f t="shared" si="20"/>
        <v>270</v>
      </c>
      <c r="BM31" s="91">
        <f t="shared" si="21"/>
        <v>100</v>
      </c>
    </row>
    <row r="32" spans="1:65" s="93" customFormat="1" ht="14.25" x14ac:dyDescent="0.2">
      <c r="A32" s="254" t="s">
        <v>236</v>
      </c>
      <c r="B32" s="255" t="s">
        <v>3</v>
      </c>
      <c r="C32" s="251">
        <v>0</v>
      </c>
      <c r="D32" s="251">
        <v>0</v>
      </c>
      <c r="E32" s="251">
        <v>0</v>
      </c>
      <c r="F32" s="251">
        <v>0</v>
      </c>
      <c r="G32" s="251">
        <v>0</v>
      </c>
      <c r="H32" s="251">
        <v>0</v>
      </c>
      <c r="I32" s="251">
        <v>0</v>
      </c>
      <c r="J32" s="251">
        <v>0</v>
      </c>
      <c r="K32" s="251">
        <v>0</v>
      </c>
      <c r="L32" s="251">
        <v>0</v>
      </c>
      <c r="M32" s="251">
        <v>0</v>
      </c>
      <c r="N32" s="251">
        <v>0</v>
      </c>
      <c r="O32" s="251">
        <v>0</v>
      </c>
      <c r="P32" s="251">
        <v>0</v>
      </c>
      <c r="Q32" s="251">
        <v>0</v>
      </c>
      <c r="R32" s="251">
        <v>0</v>
      </c>
      <c r="S32" s="251">
        <v>0</v>
      </c>
      <c r="T32" s="251">
        <v>0</v>
      </c>
      <c r="U32" s="251">
        <v>0</v>
      </c>
      <c r="V32" s="251">
        <v>0</v>
      </c>
      <c r="W32" s="251">
        <v>0</v>
      </c>
      <c r="X32" s="251">
        <v>0</v>
      </c>
      <c r="Y32" s="251">
        <v>0</v>
      </c>
      <c r="Z32" s="251">
        <v>0</v>
      </c>
      <c r="AA32" s="251">
        <v>0</v>
      </c>
      <c r="AB32" s="251">
        <v>0</v>
      </c>
      <c r="AC32" s="251">
        <v>0</v>
      </c>
      <c r="AD32" s="251">
        <v>0</v>
      </c>
      <c r="AE32" s="251">
        <v>0</v>
      </c>
      <c r="AF32" s="251">
        <v>0</v>
      </c>
      <c r="AG32" s="251">
        <v>0</v>
      </c>
      <c r="AH32" s="251">
        <v>0</v>
      </c>
      <c r="AI32" s="251">
        <v>0</v>
      </c>
      <c r="AJ32" s="251">
        <v>0</v>
      </c>
      <c r="AK32" s="251">
        <v>0</v>
      </c>
      <c r="AL32" s="251">
        <v>0</v>
      </c>
      <c r="AM32" s="251">
        <v>0</v>
      </c>
      <c r="AN32" s="251">
        <v>0</v>
      </c>
      <c r="AO32" s="251">
        <v>0</v>
      </c>
      <c r="AP32" s="251">
        <v>0</v>
      </c>
      <c r="AQ32" s="251">
        <v>0</v>
      </c>
      <c r="AR32" s="251">
        <v>0</v>
      </c>
      <c r="AS32" s="251">
        <v>0</v>
      </c>
      <c r="AT32" s="251">
        <v>0</v>
      </c>
      <c r="AU32" s="251">
        <v>0</v>
      </c>
      <c r="AV32" s="251">
        <v>0</v>
      </c>
      <c r="AW32" s="251">
        <v>0</v>
      </c>
      <c r="AX32" s="251">
        <v>0</v>
      </c>
      <c r="AY32" s="251">
        <v>0</v>
      </c>
      <c r="AZ32" s="251">
        <v>0</v>
      </c>
      <c r="BA32" s="251">
        <v>0</v>
      </c>
      <c r="BB32" s="251">
        <v>0</v>
      </c>
      <c r="BC32" s="251">
        <v>0</v>
      </c>
      <c r="BD32" s="251">
        <v>0</v>
      </c>
      <c r="BE32" s="251">
        <v>0</v>
      </c>
      <c r="BF32" s="251">
        <v>0</v>
      </c>
      <c r="BG32" s="251">
        <v>0</v>
      </c>
      <c r="BH32" s="262">
        <v>540</v>
      </c>
      <c r="BI32" s="262">
        <v>540</v>
      </c>
      <c r="BJ32" s="91">
        <f t="shared" si="18"/>
        <v>100</v>
      </c>
      <c r="BK32" s="91">
        <f t="shared" si="19"/>
        <v>540</v>
      </c>
      <c r="BL32" s="91">
        <f t="shared" si="20"/>
        <v>540</v>
      </c>
      <c r="BM32" s="91">
        <f t="shared" si="21"/>
        <v>100</v>
      </c>
    </row>
    <row r="33" spans="1:65" s="93" customFormat="1" ht="14.25" x14ac:dyDescent="0.2">
      <c r="A33" s="254" t="s">
        <v>233</v>
      </c>
      <c r="B33" s="255" t="s">
        <v>3</v>
      </c>
      <c r="C33" s="251">
        <v>0</v>
      </c>
      <c r="D33" s="251">
        <v>0</v>
      </c>
      <c r="E33" s="251">
        <v>0</v>
      </c>
      <c r="F33" s="251">
        <v>0</v>
      </c>
      <c r="G33" s="251">
        <v>0</v>
      </c>
      <c r="H33" s="251">
        <v>0</v>
      </c>
      <c r="I33" s="251">
        <v>0</v>
      </c>
      <c r="J33" s="251">
        <v>0</v>
      </c>
      <c r="K33" s="251">
        <v>0</v>
      </c>
      <c r="L33" s="251">
        <v>0</v>
      </c>
      <c r="M33" s="251">
        <v>0</v>
      </c>
      <c r="N33" s="251">
        <v>0</v>
      </c>
      <c r="O33" s="251">
        <v>0</v>
      </c>
      <c r="P33" s="251">
        <v>0</v>
      </c>
      <c r="Q33" s="251">
        <v>0</v>
      </c>
      <c r="R33" s="251">
        <v>0</v>
      </c>
      <c r="S33" s="251">
        <v>0</v>
      </c>
      <c r="T33" s="251">
        <v>0</v>
      </c>
      <c r="U33" s="251">
        <v>0</v>
      </c>
      <c r="V33" s="251">
        <v>0</v>
      </c>
      <c r="W33" s="251">
        <v>0</v>
      </c>
      <c r="X33" s="251">
        <v>0</v>
      </c>
      <c r="Y33" s="251">
        <v>0</v>
      </c>
      <c r="Z33" s="251">
        <v>0</v>
      </c>
      <c r="AA33" s="251">
        <v>0</v>
      </c>
      <c r="AB33" s="251">
        <v>0</v>
      </c>
      <c r="AC33" s="251">
        <v>0</v>
      </c>
      <c r="AD33" s="251">
        <v>0</v>
      </c>
      <c r="AE33" s="251">
        <v>0</v>
      </c>
      <c r="AF33" s="251">
        <v>0</v>
      </c>
      <c r="AG33" s="251">
        <v>0</v>
      </c>
      <c r="AH33" s="251">
        <v>0</v>
      </c>
      <c r="AI33" s="251">
        <v>0</v>
      </c>
      <c r="AJ33" s="251">
        <v>0</v>
      </c>
      <c r="AK33" s="251">
        <v>0</v>
      </c>
      <c r="AL33" s="251">
        <v>0</v>
      </c>
      <c r="AM33" s="251">
        <v>0</v>
      </c>
      <c r="AN33" s="251">
        <v>0</v>
      </c>
      <c r="AO33" s="251">
        <v>0</v>
      </c>
      <c r="AP33" s="251">
        <v>0</v>
      </c>
      <c r="AQ33" s="251">
        <v>0</v>
      </c>
      <c r="AR33" s="251">
        <v>0</v>
      </c>
      <c r="AS33" s="251">
        <v>0</v>
      </c>
      <c r="AT33" s="251">
        <v>0</v>
      </c>
      <c r="AU33" s="251">
        <v>0</v>
      </c>
      <c r="AV33" s="251">
        <v>0</v>
      </c>
      <c r="AW33" s="251">
        <v>0</v>
      </c>
      <c r="AX33" s="251">
        <v>0</v>
      </c>
      <c r="AY33" s="251">
        <v>0</v>
      </c>
      <c r="AZ33" s="251">
        <v>0</v>
      </c>
      <c r="BA33" s="251">
        <v>0</v>
      </c>
      <c r="BB33" s="262">
        <v>7140</v>
      </c>
      <c r="BC33" s="262">
        <v>7140</v>
      </c>
      <c r="BD33" s="91">
        <f t="shared" si="16"/>
        <v>100</v>
      </c>
      <c r="BE33" s="262">
        <v>0</v>
      </c>
      <c r="BF33" s="262">
        <v>0</v>
      </c>
      <c r="BG33" s="262">
        <v>0</v>
      </c>
      <c r="BH33" s="262">
        <v>0</v>
      </c>
      <c r="BI33" s="262">
        <v>0</v>
      </c>
      <c r="BJ33" s="91">
        <v>0</v>
      </c>
      <c r="BK33" s="91">
        <f t="shared" si="19"/>
        <v>7140</v>
      </c>
      <c r="BL33" s="91">
        <f t="shared" si="20"/>
        <v>7140</v>
      </c>
      <c r="BM33" s="91">
        <f t="shared" si="21"/>
        <v>100</v>
      </c>
    </row>
    <row r="34" spans="1:65" s="93" customFormat="1" ht="14.25" x14ac:dyDescent="0.2">
      <c r="A34" s="254" t="s">
        <v>242</v>
      </c>
      <c r="B34" s="255" t="s">
        <v>3</v>
      </c>
      <c r="C34" s="251">
        <v>0</v>
      </c>
      <c r="D34" s="251">
        <v>0</v>
      </c>
      <c r="E34" s="251">
        <v>0</v>
      </c>
      <c r="F34" s="251">
        <v>0</v>
      </c>
      <c r="G34" s="251">
        <v>0</v>
      </c>
      <c r="H34" s="251">
        <v>0</v>
      </c>
      <c r="I34" s="251">
        <v>0</v>
      </c>
      <c r="J34" s="251">
        <v>0</v>
      </c>
      <c r="K34" s="251">
        <v>0</v>
      </c>
      <c r="L34" s="251">
        <v>0</v>
      </c>
      <c r="M34" s="251">
        <v>0</v>
      </c>
      <c r="N34" s="251">
        <v>0</v>
      </c>
      <c r="O34" s="251">
        <v>0</v>
      </c>
      <c r="P34" s="251">
        <v>0</v>
      </c>
      <c r="Q34" s="251">
        <v>0</v>
      </c>
      <c r="R34" s="251">
        <v>0</v>
      </c>
      <c r="S34" s="251">
        <v>0</v>
      </c>
      <c r="T34" s="251">
        <v>0</v>
      </c>
      <c r="U34" s="251">
        <v>0</v>
      </c>
      <c r="V34" s="251">
        <v>0</v>
      </c>
      <c r="W34" s="251">
        <v>0</v>
      </c>
      <c r="X34" s="251">
        <v>0</v>
      </c>
      <c r="Y34" s="251">
        <v>0</v>
      </c>
      <c r="Z34" s="251">
        <v>0</v>
      </c>
      <c r="AA34" s="251">
        <v>0</v>
      </c>
      <c r="AB34" s="251">
        <v>0</v>
      </c>
      <c r="AC34" s="251">
        <v>0</v>
      </c>
      <c r="AD34" s="251">
        <v>0</v>
      </c>
      <c r="AE34" s="251">
        <v>0</v>
      </c>
      <c r="AF34" s="251">
        <v>0</v>
      </c>
      <c r="AG34" s="251">
        <v>0</v>
      </c>
      <c r="AH34" s="251">
        <v>0</v>
      </c>
      <c r="AI34" s="251">
        <v>0</v>
      </c>
      <c r="AJ34" s="251">
        <v>0</v>
      </c>
      <c r="AK34" s="251">
        <v>0</v>
      </c>
      <c r="AL34" s="251">
        <v>0</v>
      </c>
      <c r="AM34" s="251">
        <v>0</v>
      </c>
      <c r="AN34" s="251">
        <v>0</v>
      </c>
      <c r="AO34" s="251">
        <v>0</v>
      </c>
      <c r="AP34" s="251">
        <v>0</v>
      </c>
      <c r="AQ34" s="251">
        <v>0</v>
      </c>
      <c r="AR34" s="251">
        <v>0</v>
      </c>
      <c r="AS34" s="251">
        <v>0</v>
      </c>
      <c r="AT34" s="251">
        <v>0</v>
      </c>
      <c r="AU34" s="251">
        <v>0</v>
      </c>
      <c r="AV34" s="251">
        <v>0</v>
      </c>
      <c r="AW34" s="251">
        <v>0</v>
      </c>
      <c r="AX34" s="251">
        <v>0</v>
      </c>
      <c r="AY34" s="251">
        <v>0</v>
      </c>
      <c r="AZ34" s="251">
        <v>0</v>
      </c>
      <c r="BA34" s="251">
        <v>0</v>
      </c>
      <c r="BB34" s="251">
        <v>0</v>
      </c>
      <c r="BC34" s="251">
        <v>0</v>
      </c>
      <c r="BD34" s="251">
        <v>0</v>
      </c>
      <c r="BE34" s="251">
        <v>0</v>
      </c>
      <c r="BF34" s="251">
        <v>0</v>
      </c>
      <c r="BG34" s="251">
        <v>0</v>
      </c>
      <c r="BH34" s="251">
        <v>0</v>
      </c>
      <c r="BI34" s="251">
        <v>0</v>
      </c>
      <c r="BJ34" s="251">
        <v>0</v>
      </c>
      <c r="BK34" s="91">
        <f t="shared" si="19"/>
        <v>0</v>
      </c>
      <c r="BL34" s="91">
        <f t="shared" si="20"/>
        <v>0</v>
      </c>
      <c r="BM34" s="91">
        <v>0</v>
      </c>
    </row>
    <row r="35" spans="1:65" s="93" customFormat="1" ht="14.25" x14ac:dyDescent="0.2">
      <c r="A35" s="254" t="s">
        <v>243</v>
      </c>
      <c r="B35" s="255" t="s">
        <v>3</v>
      </c>
      <c r="C35" s="251">
        <v>0</v>
      </c>
      <c r="D35" s="251">
        <v>0</v>
      </c>
      <c r="E35" s="251">
        <v>0</v>
      </c>
      <c r="F35" s="251">
        <v>0</v>
      </c>
      <c r="G35" s="251">
        <v>0</v>
      </c>
      <c r="H35" s="251">
        <v>0</v>
      </c>
      <c r="I35" s="251">
        <v>0</v>
      </c>
      <c r="J35" s="251">
        <v>0</v>
      </c>
      <c r="K35" s="251">
        <v>0</v>
      </c>
      <c r="L35" s="251">
        <v>0</v>
      </c>
      <c r="M35" s="251">
        <v>0</v>
      </c>
      <c r="N35" s="251">
        <v>0</v>
      </c>
      <c r="O35" s="251">
        <v>0</v>
      </c>
      <c r="P35" s="251">
        <v>0</v>
      </c>
      <c r="Q35" s="251">
        <v>0</v>
      </c>
      <c r="R35" s="251">
        <v>0</v>
      </c>
      <c r="S35" s="251">
        <v>0</v>
      </c>
      <c r="T35" s="251">
        <v>0</v>
      </c>
      <c r="U35" s="251">
        <v>0</v>
      </c>
      <c r="V35" s="251">
        <v>0</v>
      </c>
      <c r="W35" s="251">
        <v>0</v>
      </c>
      <c r="X35" s="251">
        <v>0</v>
      </c>
      <c r="Y35" s="251">
        <v>0</v>
      </c>
      <c r="Z35" s="251">
        <v>0</v>
      </c>
      <c r="AA35" s="251">
        <v>0</v>
      </c>
      <c r="AB35" s="251">
        <v>0</v>
      </c>
      <c r="AC35" s="251">
        <v>0</v>
      </c>
      <c r="AD35" s="251">
        <v>0</v>
      </c>
      <c r="AE35" s="251">
        <v>0</v>
      </c>
      <c r="AF35" s="251">
        <v>0</v>
      </c>
      <c r="AG35" s="251">
        <v>0</v>
      </c>
      <c r="AH35" s="251">
        <v>0</v>
      </c>
      <c r="AI35" s="251">
        <v>0</v>
      </c>
      <c r="AJ35" s="251">
        <v>0</v>
      </c>
      <c r="AK35" s="251">
        <v>0</v>
      </c>
      <c r="AL35" s="251">
        <v>0</v>
      </c>
      <c r="AM35" s="251">
        <v>0</v>
      </c>
      <c r="AN35" s="251">
        <v>0</v>
      </c>
      <c r="AO35" s="251">
        <v>0</v>
      </c>
      <c r="AP35" s="251">
        <v>0</v>
      </c>
      <c r="AQ35" s="251">
        <v>0</v>
      </c>
      <c r="AR35" s="251">
        <v>0</v>
      </c>
      <c r="AS35" s="251">
        <v>0</v>
      </c>
      <c r="AT35" s="251">
        <v>0</v>
      </c>
      <c r="AU35" s="251">
        <v>0</v>
      </c>
      <c r="AV35" s="251">
        <v>0</v>
      </c>
      <c r="AW35" s="251">
        <v>0</v>
      </c>
      <c r="AX35" s="251">
        <v>0</v>
      </c>
      <c r="AY35" s="251">
        <v>0</v>
      </c>
      <c r="AZ35" s="251">
        <v>0</v>
      </c>
      <c r="BA35" s="251">
        <v>0</v>
      </c>
      <c r="BB35" s="251">
        <v>0</v>
      </c>
      <c r="BC35" s="251">
        <v>0</v>
      </c>
      <c r="BD35" s="251">
        <v>0</v>
      </c>
      <c r="BE35" s="251">
        <v>0</v>
      </c>
      <c r="BF35" s="251">
        <v>0</v>
      </c>
      <c r="BG35" s="251">
        <v>0</v>
      </c>
      <c r="BH35" s="251">
        <v>0</v>
      </c>
      <c r="BI35" s="251">
        <v>0</v>
      </c>
      <c r="BJ35" s="251">
        <v>0</v>
      </c>
      <c r="BK35" s="91">
        <f t="shared" si="19"/>
        <v>0</v>
      </c>
      <c r="BL35" s="91">
        <f t="shared" si="20"/>
        <v>0</v>
      </c>
      <c r="BM35" s="91">
        <v>0</v>
      </c>
    </row>
    <row r="36" spans="1:65" s="93" customFormat="1" ht="14.25" x14ac:dyDescent="0.2">
      <c r="A36" s="256" t="s">
        <v>12</v>
      </c>
      <c r="B36" s="92" t="s">
        <v>244</v>
      </c>
      <c r="C36" s="251">
        <v>1973</v>
      </c>
      <c r="D36" s="251">
        <f>C36/2</f>
        <v>986.5</v>
      </c>
      <c r="E36" s="91">
        <f t="shared" si="0"/>
        <v>50</v>
      </c>
      <c r="F36" s="251">
        <v>1972</v>
      </c>
      <c r="G36" s="251">
        <f>F36/2</f>
        <v>986</v>
      </c>
      <c r="H36" s="91">
        <f t="shared" si="1"/>
        <v>50</v>
      </c>
      <c r="I36" s="251">
        <v>1973</v>
      </c>
      <c r="J36" s="251">
        <v>986</v>
      </c>
      <c r="K36" s="91">
        <f>J36/I36*100</f>
        <v>49.97465788139889</v>
      </c>
      <c r="L36" s="251">
        <v>1973</v>
      </c>
      <c r="M36" s="251">
        <f>L36/2</f>
        <v>986.5</v>
      </c>
      <c r="N36" s="91">
        <f t="shared" si="3"/>
        <v>50</v>
      </c>
      <c r="O36" s="251">
        <v>1973</v>
      </c>
      <c r="P36" s="251">
        <v>986</v>
      </c>
      <c r="Q36" s="91">
        <f t="shared" si="4"/>
        <v>49.97465788139889</v>
      </c>
      <c r="R36" s="251">
        <v>1973</v>
      </c>
      <c r="S36" s="251">
        <v>986</v>
      </c>
      <c r="T36" s="262">
        <f t="shared" ref="T36" si="22">S36/R36*100</f>
        <v>49.97465788139889</v>
      </c>
      <c r="U36" s="251">
        <v>1973</v>
      </c>
      <c r="V36" s="251">
        <v>986</v>
      </c>
      <c r="W36" s="262">
        <f t="shared" ref="W36" si="23">V36/U36*100</f>
        <v>49.97465788139889</v>
      </c>
      <c r="X36" s="251">
        <v>1973</v>
      </c>
      <c r="Y36" s="277">
        <f>X36/2</f>
        <v>986.5</v>
      </c>
      <c r="Z36" s="262">
        <f t="shared" ref="Z36" si="24">Y36/X36*100</f>
        <v>50</v>
      </c>
      <c r="AA36" s="251">
        <v>1973</v>
      </c>
      <c r="AB36" s="277">
        <f>AA36/2</f>
        <v>986.5</v>
      </c>
      <c r="AC36" s="262">
        <f t="shared" ref="AC36" si="25">AB36/AA36*100</f>
        <v>50</v>
      </c>
      <c r="AD36" s="251">
        <v>1973</v>
      </c>
      <c r="AE36" s="251">
        <v>986</v>
      </c>
      <c r="AF36" s="91">
        <f t="shared" si="9"/>
        <v>49.97465788139889</v>
      </c>
      <c r="AG36" s="251">
        <v>1973</v>
      </c>
      <c r="AH36" s="251">
        <v>986</v>
      </c>
      <c r="AI36" s="262">
        <f t="shared" ref="AI36" si="26">AH36/AG36*100</f>
        <v>49.97465788139889</v>
      </c>
      <c r="AJ36" s="251">
        <v>1973</v>
      </c>
      <c r="AK36" s="251">
        <v>986</v>
      </c>
      <c r="AL36" s="262">
        <f t="shared" ref="AL36" si="27">AK36/AJ36*100</f>
        <v>49.97465788139889</v>
      </c>
      <c r="AM36" s="251">
        <v>1973</v>
      </c>
      <c r="AN36" s="277">
        <v>986.5</v>
      </c>
      <c r="AO36" s="262">
        <f t="shared" ref="AO36" si="28">AN36/AM36*100</f>
        <v>50</v>
      </c>
      <c r="AP36" s="251">
        <v>1973</v>
      </c>
      <c r="AQ36" s="251">
        <v>932</v>
      </c>
      <c r="AR36" s="262">
        <f t="shared" ref="AR36" si="29">AQ36/AP36*100</f>
        <v>47.237709072478459</v>
      </c>
      <c r="AS36" s="251">
        <v>1973</v>
      </c>
      <c r="AT36" s="251">
        <v>986</v>
      </c>
      <c r="AU36" s="262">
        <f t="shared" ref="AU36" si="30">AT36/AS36*100</f>
        <v>49.97465788139889</v>
      </c>
      <c r="AV36" s="262">
        <v>1973</v>
      </c>
      <c r="AW36" s="267">
        <f>AV36/2</f>
        <v>986.5</v>
      </c>
      <c r="AX36" s="262">
        <f>AW36/AV36*100</f>
        <v>50</v>
      </c>
      <c r="AY36" s="262">
        <v>1973</v>
      </c>
      <c r="AZ36" s="262">
        <v>986</v>
      </c>
      <c r="BA36" s="91">
        <f t="shared" si="15"/>
        <v>49.97465788139889</v>
      </c>
      <c r="BB36" s="262">
        <v>1973</v>
      </c>
      <c r="BC36" s="262">
        <v>991</v>
      </c>
      <c r="BD36" s="91">
        <f>BC36/BB36*100</f>
        <v>50.228079067410036</v>
      </c>
      <c r="BE36" s="262">
        <v>1973</v>
      </c>
      <c r="BF36" s="262">
        <v>986</v>
      </c>
      <c r="BG36" s="91">
        <f t="shared" si="17"/>
        <v>49.97465788139889</v>
      </c>
      <c r="BH36" s="262">
        <v>1973</v>
      </c>
      <c r="BI36" s="267">
        <f>BH36/2</f>
        <v>986.5</v>
      </c>
      <c r="BJ36" s="91">
        <f t="shared" si="18"/>
        <v>50</v>
      </c>
      <c r="BK36" s="91">
        <f t="shared" si="19"/>
        <v>39459</v>
      </c>
      <c r="BL36" s="91">
        <f t="shared" si="20"/>
        <v>19674.5</v>
      </c>
      <c r="BM36" s="91">
        <f t="shared" si="21"/>
        <v>49.860614815377986</v>
      </c>
    </row>
    <row r="37" spans="1:65" s="93" customFormat="1" ht="32.25" customHeight="1" x14ac:dyDescent="0.2">
      <c r="A37" s="246" t="s">
        <v>32</v>
      </c>
      <c r="B37" s="92" t="s">
        <v>31</v>
      </c>
      <c r="C37" s="257">
        <v>6</v>
      </c>
      <c r="D37" s="258">
        <v>6</v>
      </c>
      <c r="E37" s="91">
        <f t="shared" si="0"/>
        <v>100</v>
      </c>
      <c r="F37" s="262">
        <v>4</v>
      </c>
      <c r="G37" s="262">
        <v>4</v>
      </c>
      <c r="H37" s="91">
        <f t="shared" si="1"/>
        <v>100</v>
      </c>
      <c r="I37" s="262">
        <v>4</v>
      </c>
      <c r="J37" s="262">
        <v>4</v>
      </c>
      <c r="K37" s="91">
        <f>J37/I37*100</f>
        <v>100</v>
      </c>
      <c r="L37" s="262">
        <v>5</v>
      </c>
      <c r="M37" s="262">
        <v>5</v>
      </c>
      <c r="N37" s="91">
        <f t="shared" si="3"/>
        <v>100</v>
      </c>
      <c r="O37" s="262">
        <v>6</v>
      </c>
      <c r="P37" s="262">
        <v>6</v>
      </c>
      <c r="Q37" s="91">
        <f t="shared" si="4"/>
        <v>100</v>
      </c>
      <c r="R37" s="262">
        <v>7</v>
      </c>
      <c r="S37" s="262">
        <v>7</v>
      </c>
      <c r="T37" s="263">
        <f>S37/R37*100</f>
        <v>100</v>
      </c>
      <c r="U37" s="262">
        <v>3</v>
      </c>
      <c r="V37" s="262">
        <v>3</v>
      </c>
      <c r="W37" s="262">
        <f t="shared" si="6"/>
        <v>100</v>
      </c>
      <c r="X37" s="262">
        <v>4</v>
      </c>
      <c r="Y37" s="262">
        <v>4</v>
      </c>
      <c r="Z37" s="262">
        <f t="shared" si="7"/>
        <v>100</v>
      </c>
      <c r="AA37" s="262">
        <v>2</v>
      </c>
      <c r="AB37" s="262">
        <v>2</v>
      </c>
      <c r="AC37" s="262">
        <f t="shared" si="8"/>
        <v>100</v>
      </c>
      <c r="AD37" s="262">
        <v>8</v>
      </c>
      <c r="AE37" s="262">
        <v>8</v>
      </c>
      <c r="AF37" s="91">
        <f t="shared" si="9"/>
        <v>100</v>
      </c>
      <c r="AG37" s="262">
        <v>7</v>
      </c>
      <c r="AH37" s="262">
        <v>7</v>
      </c>
      <c r="AI37" s="262">
        <f t="shared" si="10"/>
        <v>100</v>
      </c>
      <c r="AJ37" s="262">
        <v>2</v>
      </c>
      <c r="AK37" s="262">
        <v>2</v>
      </c>
      <c r="AL37" s="262">
        <f t="shared" si="11"/>
        <v>100</v>
      </c>
      <c r="AM37" s="262">
        <v>4</v>
      </c>
      <c r="AN37" s="262">
        <v>4</v>
      </c>
      <c r="AO37" s="262">
        <f t="shared" si="12"/>
        <v>100</v>
      </c>
      <c r="AP37" s="262">
        <v>7</v>
      </c>
      <c r="AQ37" s="262">
        <v>7</v>
      </c>
      <c r="AR37" s="262">
        <f t="shared" si="13"/>
        <v>100</v>
      </c>
      <c r="AS37" s="262">
        <v>5</v>
      </c>
      <c r="AT37" s="262">
        <v>5</v>
      </c>
      <c r="AU37" s="262">
        <f t="shared" si="14"/>
        <v>100</v>
      </c>
      <c r="AV37" s="262">
        <v>7</v>
      </c>
      <c r="AW37" s="262">
        <v>7</v>
      </c>
      <c r="AX37" s="262">
        <f>AW37/AV37*100</f>
        <v>100</v>
      </c>
      <c r="AY37" s="262">
        <v>10</v>
      </c>
      <c r="AZ37" s="262">
        <v>10</v>
      </c>
      <c r="BA37" s="91">
        <f t="shared" si="15"/>
        <v>100</v>
      </c>
      <c r="BB37" s="262">
        <v>4</v>
      </c>
      <c r="BC37" s="262">
        <v>4</v>
      </c>
      <c r="BD37" s="91">
        <f t="shared" si="16"/>
        <v>100</v>
      </c>
      <c r="BE37" s="262">
        <v>6</v>
      </c>
      <c r="BF37" s="262">
        <v>6</v>
      </c>
      <c r="BG37" s="91">
        <f t="shared" si="17"/>
        <v>100</v>
      </c>
      <c r="BH37" s="262">
        <v>8</v>
      </c>
      <c r="BI37" s="262">
        <v>8</v>
      </c>
      <c r="BJ37" s="91">
        <f t="shared" si="18"/>
        <v>100</v>
      </c>
      <c r="BK37" s="91">
        <f t="shared" si="19"/>
        <v>109</v>
      </c>
      <c r="BL37" s="91">
        <f t="shared" si="20"/>
        <v>109</v>
      </c>
      <c r="BM37" s="91">
        <f t="shared" si="21"/>
        <v>100</v>
      </c>
    </row>
    <row r="38" spans="1:65" s="93" customFormat="1" ht="15" customHeight="1" x14ac:dyDescent="0.2">
      <c r="A38" s="246" t="s">
        <v>10</v>
      </c>
      <c r="B38" s="92" t="s">
        <v>31</v>
      </c>
      <c r="C38" s="251">
        <v>1</v>
      </c>
      <c r="D38" s="252">
        <v>1</v>
      </c>
      <c r="E38" s="91">
        <f t="shared" si="0"/>
        <v>100</v>
      </c>
      <c r="F38" s="262">
        <v>7</v>
      </c>
      <c r="G38" s="262">
        <v>7</v>
      </c>
      <c r="H38" s="91">
        <f t="shared" si="1"/>
        <v>100</v>
      </c>
      <c r="I38" s="262">
        <v>2</v>
      </c>
      <c r="J38" s="262">
        <v>2</v>
      </c>
      <c r="K38" s="91">
        <f>J38/I38*100</f>
        <v>100</v>
      </c>
      <c r="L38" s="262">
        <v>3</v>
      </c>
      <c r="M38" s="262">
        <v>3</v>
      </c>
      <c r="N38" s="91">
        <f t="shared" si="3"/>
        <v>100</v>
      </c>
      <c r="O38" s="262">
        <v>3</v>
      </c>
      <c r="P38" s="262">
        <v>3</v>
      </c>
      <c r="Q38" s="91">
        <f t="shared" si="4"/>
        <v>100</v>
      </c>
      <c r="R38" s="262">
        <v>2</v>
      </c>
      <c r="S38" s="262">
        <v>2</v>
      </c>
      <c r="T38" s="263">
        <f>S38/R38*100</f>
        <v>100</v>
      </c>
      <c r="U38" s="262">
        <v>2</v>
      </c>
      <c r="V38" s="262">
        <v>2</v>
      </c>
      <c r="W38" s="262">
        <f t="shared" si="6"/>
        <v>100</v>
      </c>
      <c r="X38" s="262">
        <v>1</v>
      </c>
      <c r="Y38" s="262">
        <v>1</v>
      </c>
      <c r="Z38" s="262">
        <f t="shared" si="7"/>
        <v>100</v>
      </c>
      <c r="AA38" s="262">
        <v>2</v>
      </c>
      <c r="AB38" s="262">
        <v>2</v>
      </c>
      <c r="AC38" s="262">
        <f t="shared" si="8"/>
        <v>100</v>
      </c>
      <c r="AD38" s="262">
        <v>2</v>
      </c>
      <c r="AE38" s="262">
        <v>2</v>
      </c>
      <c r="AF38" s="91">
        <f t="shared" si="9"/>
        <v>100</v>
      </c>
      <c r="AG38" s="262">
        <v>1</v>
      </c>
      <c r="AH38" s="262">
        <v>1</v>
      </c>
      <c r="AI38" s="262">
        <f t="shared" si="10"/>
        <v>100</v>
      </c>
      <c r="AJ38" s="262">
        <v>2</v>
      </c>
      <c r="AK38" s="262">
        <v>2</v>
      </c>
      <c r="AL38" s="262">
        <f t="shared" si="11"/>
        <v>100</v>
      </c>
      <c r="AM38" s="262">
        <v>1</v>
      </c>
      <c r="AN38" s="262">
        <v>1</v>
      </c>
      <c r="AO38" s="262">
        <f t="shared" si="12"/>
        <v>100</v>
      </c>
      <c r="AP38" s="262">
        <v>10</v>
      </c>
      <c r="AQ38" s="262">
        <v>10</v>
      </c>
      <c r="AR38" s="262">
        <f t="shared" si="13"/>
        <v>100</v>
      </c>
      <c r="AS38" s="262">
        <v>3</v>
      </c>
      <c r="AT38" s="262">
        <v>3</v>
      </c>
      <c r="AU38" s="262">
        <f t="shared" si="14"/>
        <v>100</v>
      </c>
      <c r="AV38" s="262">
        <v>5</v>
      </c>
      <c r="AW38" s="262">
        <v>5</v>
      </c>
      <c r="AX38" s="262">
        <f>AW38/AV38*100</f>
        <v>100</v>
      </c>
      <c r="AY38" s="262">
        <v>1</v>
      </c>
      <c r="AZ38" s="262">
        <v>1</v>
      </c>
      <c r="BA38" s="91">
        <f t="shared" si="15"/>
        <v>100</v>
      </c>
      <c r="BB38" s="262">
        <v>3</v>
      </c>
      <c r="BC38" s="262">
        <v>3</v>
      </c>
      <c r="BD38" s="91">
        <f t="shared" si="16"/>
        <v>100</v>
      </c>
      <c r="BE38" s="262">
        <v>1</v>
      </c>
      <c r="BF38" s="262">
        <v>1</v>
      </c>
      <c r="BG38" s="91">
        <f t="shared" si="17"/>
        <v>100</v>
      </c>
      <c r="BH38" s="262">
        <v>4</v>
      </c>
      <c r="BI38" s="262">
        <v>4</v>
      </c>
      <c r="BJ38" s="91">
        <f t="shared" si="18"/>
        <v>100</v>
      </c>
      <c r="BK38" s="91">
        <f t="shared" si="19"/>
        <v>56</v>
      </c>
      <c r="BL38" s="91">
        <f t="shared" si="20"/>
        <v>56</v>
      </c>
      <c r="BM38" s="91">
        <f t="shared" si="21"/>
        <v>100</v>
      </c>
    </row>
  </sheetData>
  <mergeCells count="46">
    <mergeCell ref="BK4:BM4"/>
    <mergeCell ref="BE4:BG4"/>
    <mergeCell ref="BH4:BJ4"/>
    <mergeCell ref="BE5:BG5"/>
    <mergeCell ref="BH5:BJ5"/>
    <mergeCell ref="BK5:BM5"/>
    <mergeCell ref="AY4:BA4"/>
    <mergeCell ref="AY5:BA5"/>
    <mergeCell ref="BB4:BD4"/>
    <mergeCell ref="BB5:BD5"/>
    <mergeCell ref="B1:F1"/>
    <mergeCell ref="U4:W4"/>
    <mergeCell ref="A2:G2"/>
    <mergeCell ref="C5:E5"/>
    <mergeCell ref="A4:A6"/>
    <mergeCell ref="B4:B6"/>
    <mergeCell ref="C4:E4"/>
    <mergeCell ref="F4:H4"/>
    <mergeCell ref="I4:K4"/>
    <mergeCell ref="R4:T4"/>
    <mergeCell ref="F5:H5"/>
    <mergeCell ref="I5:K5"/>
    <mergeCell ref="O5:Q5"/>
    <mergeCell ref="AJ5:AL5"/>
    <mergeCell ref="AG5:AI5"/>
    <mergeCell ref="AD5:AF5"/>
    <mergeCell ref="AA5:AC5"/>
    <mergeCell ref="X5:Z5"/>
    <mergeCell ref="U5:W5"/>
    <mergeCell ref="R5:T5"/>
    <mergeCell ref="L4:N4"/>
    <mergeCell ref="O4:Q4"/>
    <mergeCell ref="AV4:AX4"/>
    <mergeCell ref="AV5:AX5"/>
    <mergeCell ref="AS4:AU4"/>
    <mergeCell ref="X4:Z4"/>
    <mergeCell ref="AA4:AC4"/>
    <mergeCell ref="AD4:AF4"/>
    <mergeCell ref="AG4:AI4"/>
    <mergeCell ref="AJ4:AL4"/>
    <mergeCell ref="AM4:AO4"/>
    <mergeCell ref="AP4:AR4"/>
    <mergeCell ref="AM5:AO5"/>
    <mergeCell ref="AP5:AR5"/>
    <mergeCell ref="AS5:AU5"/>
    <mergeCell ref="L5:N5"/>
  </mergeCells>
  <pageMargins left="0.25" right="0.25" top="0.75" bottom="0.75" header="0.3" footer="0.3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zoomScaleNormal="100" workbookViewId="0">
      <selection activeCell="F15" sqref="F15"/>
    </sheetView>
  </sheetViews>
  <sheetFormatPr defaultColWidth="9.140625" defaultRowHeight="15" x14ac:dyDescent="0.25"/>
  <cols>
    <col min="1" max="1" width="46.85546875" style="27" customWidth="1"/>
    <col min="2" max="2" width="10.85546875" style="27" customWidth="1"/>
    <col min="3" max="3" width="7" style="27" customWidth="1"/>
    <col min="4" max="4" width="9.85546875" style="27" customWidth="1"/>
    <col min="5" max="5" width="12.85546875" style="27" customWidth="1"/>
    <col min="6" max="6" width="15" style="52" customWidth="1"/>
    <col min="7" max="7" width="12.7109375" style="27" customWidth="1"/>
    <col min="8" max="8" width="11.5703125" style="27" customWidth="1"/>
    <col min="9" max="9" width="13.28515625" style="52" customWidth="1"/>
    <col min="10" max="10" width="12.140625" style="27" customWidth="1"/>
    <col min="11" max="11" width="13.85546875" style="27" customWidth="1"/>
    <col min="12" max="12" width="15" style="27" customWidth="1"/>
    <col min="13" max="16384" width="9.140625" style="27"/>
  </cols>
  <sheetData>
    <row r="1" spans="1:12" x14ac:dyDescent="0.25">
      <c r="F1" s="27"/>
      <c r="H1" s="311" t="s">
        <v>19</v>
      </c>
      <c r="I1" s="311"/>
      <c r="J1" s="311"/>
      <c r="K1" s="311"/>
      <c r="L1" s="311"/>
    </row>
    <row r="2" spans="1:12" s="144" customFormat="1" ht="67.5" customHeight="1" x14ac:dyDescent="0.25">
      <c r="A2" s="313" t="s">
        <v>255</v>
      </c>
      <c r="B2" s="313"/>
      <c r="C2" s="313"/>
      <c r="D2" s="313"/>
      <c r="E2" s="313"/>
      <c r="F2" s="313"/>
      <c r="G2" s="313"/>
      <c r="H2" s="313"/>
      <c r="I2" s="313"/>
      <c r="J2" s="313"/>
      <c r="K2" s="313"/>
      <c r="L2" s="313"/>
    </row>
    <row r="3" spans="1:12" ht="59.45" customHeight="1" x14ac:dyDescent="0.25">
      <c r="A3" s="312" t="s">
        <v>16</v>
      </c>
      <c r="B3" s="295" t="s">
        <v>251</v>
      </c>
      <c r="C3" s="295"/>
      <c r="D3" s="318" t="s">
        <v>106</v>
      </c>
      <c r="E3" s="318"/>
      <c r="F3" s="318"/>
      <c r="G3" s="318" t="s">
        <v>110</v>
      </c>
      <c r="H3" s="318"/>
      <c r="I3" s="318"/>
      <c r="J3" s="314" t="s">
        <v>43</v>
      </c>
      <c r="K3" s="314"/>
      <c r="L3" s="314"/>
    </row>
    <row r="4" spans="1:12" ht="63.2" customHeight="1" x14ac:dyDescent="0.25">
      <c r="A4" s="312"/>
      <c r="B4" s="65" t="s">
        <v>26</v>
      </c>
      <c r="C4" s="65" t="s">
        <v>27</v>
      </c>
      <c r="D4" s="120" t="s">
        <v>212</v>
      </c>
      <c r="E4" s="118" t="s">
        <v>213</v>
      </c>
      <c r="F4" s="68" t="s">
        <v>15</v>
      </c>
      <c r="G4" s="120" t="s">
        <v>212</v>
      </c>
      <c r="H4" s="118" t="s">
        <v>213</v>
      </c>
      <c r="I4" s="68" t="s">
        <v>15</v>
      </c>
      <c r="J4" s="120" t="s">
        <v>212</v>
      </c>
      <c r="K4" s="118" t="s">
        <v>152</v>
      </c>
      <c r="L4" s="68" t="s">
        <v>15</v>
      </c>
    </row>
    <row r="5" spans="1:12" ht="15" customHeight="1" x14ac:dyDescent="0.25">
      <c r="A5" s="55">
        <v>1</v>
      </c>
      <c r="B5" s="65">
        <v>2</v>
      </c>
      <c r="C5" s="55">
        <v>3</v>
      </c>
      <c r="D5" s="65">
        <v>4</v>
      </c>
      <c r="E5" s="55">
        <v>5</v>
      </c>
      <c r="F5" s="65">
        <v>6</v>
      </c>
      <c r="G5" s="65">
        <v>4</v>
      </c>
      <c r="H5" s="55">
        <v>5</v>
      </c>
      <c r="I5" s="65">
        <v>6</v>
      </c>
      <c r="J5" s="55">
        <v>19</v>
      </c>
      <c r="K5" s="65">
        <v>20</v>
      </c>
      <c r="L5" s="55">
        <v>21</v>
      </c>
    </row>
    <row r="6" spans="1:12" ht="29.25" customHeight="1" x14ac:dyDescent="0.25">
      <c r="A6" s="315" t="s">
        <v>107</v>
      </c>
      <c r="B6" s="316"/>
      <c r="C6" s="316"/>
      <c r="D6" s="316"/>
      <c r="E6" s="316"/>
      <c r="F6" s="316"/>
      <c r="G6" s="316"/>
      <c r="H6" s="316"/>
      <c r="I6" s="316"/>
      <c r="J6" s="316"/>
      <c r="K6" s="316"/>
      <c r="L6" s="317"/>
    </row>
    <row r="7" spans="1:12" ht="30" x14ac:dyDescent="0.25">
      <c r="A7" s="51" t="s">
        <v>108</v>
      </c>
      <c r="B7" s="65" t="s">
        <v>29</v>
      </c>
      <c r="C7" s="31">
        <v>744</v>
      </c>
      <c r="D7" s="31">
        <v>80</v>
      </c>
      <c r="E7" s="63">
        <v>80</v>
      </c>
      <c r="F7" s="31">
        <f t="shared" ref="F7:F8" si="0">E7/D7*100</f>
        <v>100</v>
      </c>
      <c r="G7" s="31"/>
      <c r="H7" s="31"/>
      <c r="I7" s="63"/>
      <c r="J7" s="63">
        <f>D7+G7</f>
        <v>80</v>
      </c>
      <c r="K7" s="63">
        <f>E7+H7</f>
        <v>80</v>
      </c>
      <c r="L7" s="63">
        <f>K7/J7*100</f>
        <v>100</v>
      </c>
    </row>
    <row r="8" spans="1:12" x14ac:dyDescent="0.25">
      <c r="A8" s="51" t="s">
        <v>109</v>
      </c>
      <c r="B8" s="55" t="s">
        <v>245</v>
      </c>
      <c r="C8" s="28">
        <v>792</v>
      </c>
      <c r="D8" s="31">
        <v>119</v>
      </c>
      <c r="E8" s="31">
        <v>119</v>
      </c>
      <c r="F8" s="63">
        <f t="shared" si="0"/>
        <v>100</v>
      </c>
      <c r="G8" s="31"/>
      <c r="H8" s="31"/>
      <c r="I8" s="63"/>
      <c r="J8" s="63">
        <f t="shared" ref="J8:J9" si="1">D8+G8</f>
        <v>119</v>
      </c>
      <c r="K8" s="63">
        <f t="shared" ref="K8:K9" si="2">E8+H8</f>
        <v>119</v>
      </c>
      <c r="L8" s="63">
        <f>K8/J8*100</f>
        <v>100</v>
      </c>
    </row>
    <row r="9" spans="1:12" ht="30" x14ac:dyDescent="0.25">
      <c r="A9" s="51" t="s">
        <v>25</v>
      </c>
      <c r="B9" s="55" t="s">
        <v>31</v>
      </c>
      <c r="C9" s="28">
        <v>642</v>
      </c>
      <c r="D9" s="31">
        <v>0</v>
      </c>
      <c r="E9" s="31">
        <v>0</v>
      </c>
      <c r="F9" s="63">
        <v>0</v>
      </c>
      <c r="G9" s="31"/>
      <c r="H9" s="31"/>
      <c r="I9" s="63"/>
      <c r="J9" s="63">
        <f t="shared" si="1"/>
        <v>0</v>
      </c>
      <c r="K9" s="63">
        <f t="shared" si="2"/>
        <v>0</v>
      </c>
      <c r="L9" s="63">
        <v>0</v>
      </c>
    </row>
    <row r="11" spans="1:12" x14ac:dyDescent="0.25">
      <c r="H11" s="27" t="s">
        <v>54</v>
      </c>
    </row>
  </sheetData>
  <mergeCells count="8">
    <mergeCell ref="H1:L1"/>
    <mergeCell ref="A3:A4"/>
    <mergeCell ref="A2:L2"/>
    <mergeCell ref="J3:L3"/>
    <mergeCell ref="A6:L6"/>
    <mergeCell ref="B3:C3"/>
    <mergeCell ref="D3:F3"/>
    <mergeCell ref="G3:I3"/>
  </mergeCells>
  <pageMargins left="0.25" right="0.25" top="0.75" bottom="0.75" header="0.3" footer="0.3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zoomScale="90" zoomScaleNormal="90" workbookViewId="0">
      <selection activeCell="T6" sqref="T6"/>
    </sheetView>
  </sheetViews>
  <sheetFormatPr defaultColWidth="9.140625" defaultRowHeight="15" x14ac:dyDescent="0.25"/>
  <cols>
    <col min="1" max="1" width="3.85546875" style="27" customWidth="1"/>
    <col min="2" max="2" width="38.28515625" style="27" customWidth="1"/>
    <col min="3" max="3" width="13.5703125" style="27" customWidth="1"/>
    <col min="4" max="4" width="7.7109375" style="27" customWidth="1"/>
    <col min="5" max="5" width="11.42578125" style="27" customWidth="1"/>
    <col min="6" max="6" width="12.85546875" style="27" customWidth="1"/>
    <col min="7" max="7" width="12.5703125" style="27" customWidth="1"/>
    <col min="8" max="8" width="12.7109375" style="27" customWidth="1"/>
    <col min="9" max="9" width="11.85546875" style="27" customWidth="1"/>
    <col min="10" max="10" width="12.7109375" style="27" customWidth="1"/>
    <col min="11" max="11" width="12.5703125" style="27" customWidth="1"/>
    <col min="12" max="12" width="12.28515625" style="27" customWidth="1"/>
    <col min="13" max="13" width="13" style="27" customWidth="1"/>
    <col min="14" max="14" width="11.5703125" style="27" customWidth="1"/>
    <col min="15" max="15" width="12.5703125" style="27" customWidth="1"/>
    <col min="16" max="16" width="13.28515625" style="27" customWidth="1"/>
    <col min="17" max="17" width="14.85546875" style="27" customWidth="1"/>
    <col min="18" max="18" width="14.7109375" style="27" customWidth="1"/>
    <col min="19" max="19" width="9.5703125" style="27" customWidth="1"/>
    <col min="20" max="16384" width="9.140625" style="27"/>
  </cols>
  <sheetData>
    <row r="1" spans="1:20" x14ac:dyDescent="0.25">
      <c r="F1" s="291" t="s">
        <v>18</v>
      </c>
      <c r="G1" s="291"/>
      <c r="H1" s="291"/>
      <c r="I1" s="291"/>
      <c r="J1" s="291"/>
      <c r="K1" s="291"/>
      <c r="L1" s="291"/>
      <c r="M1" s="291"/>
      <c r="N1" s="291"/>
      <c r="O1" s="291"/>
      <c r="P1" s="291"/>
    </row>
    <row r="2" spans="1:20" s="145" customFormat="1" ht="59.45" customHeight="1" x14ac:dyDescent="0.3">
      <c r="B2" s="326" t="s">
        <v>256</v>
      </c>
      <c r="C2" s="326"/>
      <c r="D2" s="326"/>
      <c r="E2" s="326"/>
      <c r="F2" s="326"/>
      <c r="G2" s="326"/>
      <c r="H2" s="326"/>
      <c r="I2" s="326"/>
      <c r="J2" s="326"/>
      <c r="K2" s="326"/>
      <c r="L2" s="326"/>
      <c r="M2" s="326"/>
      <c r="N2" s="326"/>
      <c r="O2" s="326"/>
      <c r="P2" s="326"/>
      <c r="Q2" s="146"/>
      <c r="R2" s="146"/>
      <c r="S2" s="146"/>
      <c r="T2" s="146"/>
    </row>
    <row r="3" spans="1:20" ht="2.25" customHeight="1" x14ac:dyDescent="0.25"/>
    <row r="4" spans="1:20" s="30" customFormat="1" ht="100.5" customHeight="1" x14ac:dyDescent="0.25">
      <c r="A4" s="322" t="s">
        <v>37</v>
      </c>
      <c r="B4" s="324" t="s">
        <v>16</v>
      </c>
      <c r="C4" s="319" t="s">
        <v>252</v>
      </c>
      <c r="D4" s="321"/>
      <c r="E4" s="319" t="s">
        <v>38</v>
      </c>
      <c r="F4" s="320"/>
      <c r="G4" s="321"/>
      <c r="H4" s="319" t="s">
        <v>143</v>
      </c>
      <c r="I4" s="320"/>
      <c r="J4" s="321"/>
      <c r="K4" s="319" t="s">
        <v>39</v>
      </c>
      <c r="L4" s="320"/>
      <c r="M4" s="321"/>
      <c r="N4" s="319" t="s">
        <v>34</v>
      </c>
      <c r="O4" s="320"/>
      <c r="P4" s="321"/>
    </row>
    <row r="5" spans="1:20" ht="42.75" x14ac:dyDescent="0.25">
      <c r="A5" s="323"/>
      <c r="B5" s="325"/>
      <c r="C5" s="73" t="s">
        <v>26</v>
      </c>
      <c r="D5" s="55" t="s">
        <v>27</v>
      </c>
      <c r="E5" s="172" t="s">
        <v>212</v>
      </c>
      <c r="F5" s="172" t="s">
        <v>211</v>
      </c>
      <c r="G5" s="55" t="s">
        <v>15</v>
      </c>
      <c r="H5" s="172" t="s">
        <v>212</v>
      </c>
      <c r="I5" s="172" t="s">
        <v>211</v>
      </c>
      <c r="J5" s="55" t="s">
        <v>15</v>
      </c>
      <c r="K5" s="172" t="s">
        <v>212</v>
      </c>
      <c r="L5" s="172" t="s">
        <v>211</v>
      </c>
      <c r="M5" s="55" t="s">
        <v>15</v>
      </c>
      <c r="N5" s="172" t="s">
        <v>212</v>
      </c>
      <c r="O5" s="172" t="s">
        <v>211</v>
      </c>
      <c r="P5" s="55" t="s">
        <v>15</v>
      </c>
    </row>
    <row r="6" spans="1:20" ht="19.7" customHeight="1" x14ac:dyDescent="0.25">
      <c r="A6" s="28">
        <v>1</v>
      </c>
      <c r="B6" s="28">
        <v>2</v>
      </c>
      <c r="C6" s="55">
        <v>3</v>
      </c>
      <c r="D6" s="28">
        <v>4</v>
      </c>
      <c r="E6" s="28">
        <v>5</v>
      </c>
      <c r="F6" s="28">
        <v>6</v>
      </c>
      <c r="G6" s="28">
        <v>7</v>
      </c>
      <c r="H6" s="28">
        <v>8</v>
      </c>
      <c r="I6" s="28">
        <v>9</v>
      </c>
      <c r="J6" s="28">
        <v>10</v>
      </c>
      <c r="K6" s="28">
        <v>11</v>
      </c>
      <c r="L6" s="28">
        <v>12</v>
      </c>
      <c r="M6" s="28">
        <v>13</v>
      </c>
      <c r="N6" s="28">
        <v>14</v>
      </c>
      <c r="O6" s="28">
        <v>15</v>
      </c>
      <c r="P6" s="28">
        <v>16</v>
      </c>
    </row>
    <row r="7" spans="1:20" s="66" customFormat="1" ht="42.75" x14ac:dyDescent="0.2">
      <c r="A7" s="67">
        <v>1</v>
      </c>
      <c r="B7" s="155" t="s">
        <v>142</v>
      </c>
      <c r="C7" s="171" t="s">
        <v>29</v>
      </c>
      <c r="D7" s="171">
        <v>744</v>
      </c>
      <c r="E7" s="165">
        <v>0</v>
      </c>
      <c r="F7" s="165">
        <v>0</v>
      </c>
      <c r="G7" s="165">
        <v>0</v>
      </c>
      <c r="H7" s="165">
        <v>0.9</v>
      </c>
      <c r="I7" s="165">
        <v>0.9</v>
      </c>
      <c r="J7" s="165">
        <f>I7/H7</f>
        <v>1</v>
      </c>
      <c r="K7" s="165">
        <v>0</v>
      </c>
      <c r="L7" s="165">
        <v>0</v>
      </c>
      <c r="M7" s="165">
        <v>0</v>
      </c>
      <c r="N7" s="165">
        <f>E7+H7+K7</f>
        <v>0.9</v>
      </c>
      <c r="O7" s="165">
        <f>F7+I7+L7</f>
        <v>0.9</v>
      </c>
      <c r="P7" s="165">
        <f>O7/N7</f>
        <v>1</v>
      </c>
    </row>
    <row r="8" spans="1:20" s="66" customFormat="1" ht="58.5" customHeight="1" x14ac:dyDescent="0.2">
      <c r="A8" s="67">
        <v>2</v>
      </c>
      <c r="B8" s="80" t="s">
        <v>21</v>
      </c>
      <c r="C8" s="171" t="s">
        <v>31</v>
      </c>
      <c r="D8" s="171">
        <v>642</v>
      </c>
      <c r="E8" s="171">
        <v>0</v>
      </c>
      <c r="F8" s="171">
        <v>0</v>
      </c>
      <c r="G8" s="171">
        <v>0</v>
      </c>
      <c r="H8" s="171">
        <v>14</v>
      </c>
      <c r="I8" s="171">
        <v>14</v>
      </c>
      <c r="J8" s="103">
        <f t="shared" ref="J8:J13" si="0">I8/H8*100</f>
        <v>100</v>
      </c>
      <c r="K8" s="171">
        <v>0</v>
      </c>
      <c r="L8" s="171">
        <v>0</v>
      </c>
      <c r="M8" s="171">
        <v>0</v>
      </c>
      <c r="N8" s="171">
        <f t="shared" ref="N8:O13" si="1">E8+H8+K8</f>
        <v>14</v>
      </c>
      <c r="O8" s="171">
        <f t="shared" ref="O8:O12" si="2">F8+I8+L8</f>
        <v>14</v>
      </c>
      <c r="P8" s="103">
        <f t="shared" ref="P8:P13" si="3">O8/N8*100</f>
        <v>100</v>
      </c>
    </row>
    <row r="9" spans="1:20" s="66" customFormat="1" ht="31.5" customHeight="1" x14ac:dyDescent="0.2">
      <c r="A9" s="67">
        <v>3</v>
      </c>
      <c r="B9" s="154" t="s">
        <v>23</v>
      </c>
      <c r="C9" s="171" t="s">
        <v>209</v>
      </c>
      <c r="D9" s="171">
        <v>55</v>
      </c>
      <c r="E9" s="171">
        <v>0</v>
      </c>
      <c r="F9" s="171">
        <v>0</v>
      </c>
      <c r="G9" s="171">
        <v>0</v>
      </c>
      <c r="H9" s="171">
        <v>0</v>
      </c>
      <c r="I9" s="171">
        <v>0</v>
      </c>
      <c r="J9" s="103">
        <v>0</v>
      </c>
      <c r="K9" s="171">
        <v>0</v>
      </c>
      <c r="L9" s="171">
        <v>0</v>
      </c>
      <c r="M9" s="171">
        <v>0</v>
      </c>
      <c r="N9" s="171">
        <f t="shared" si="1"/>
        <v>0</v>
      </c>
      <c r="O9" s="171">
        <f t="shared" si="2"/>
        <v>0</v>
      </c>
      <c r="P9" s="103">
        <v>0</v>
      </c>
    </row>
    <row r="10" spans="1:20" s="66" customFormat="1" ht="26.25" customHeight="1" x14ac:dyDescent="0.2">
      <c r="A10" s="67">
        <v>4</v>
      </c>
      <c r="B10" s="80" t="s">
        <v>36</v>
      </c>
      <c r="C10" s="171" t="s">
        <v>246</v>
      </c>
      <c r="D10" s="171">
        <v>796</v>
      </c>
      <c r="E10" s="171">
        <v>0</v>
      </c>
      <c r="F10" s="171">
        <v>0</v>
      </c>
      <c r="G10" s="103">
        <v>0</v>
      </c>
      <c r="H10" s="171">
        <v>44</v>
      </c>
      <c r="I10" s="171">
        <f>H10/2</f>
        <v>22</v>
      </c>
      <c r="J10" s="103">
        <f>I10/H10*100</f>
        <v>50</v>
      </c>
      <c r="K10" s="171">
        <v>0</v>
      </c>
      <c r="L10" s="171">
        <v>0</v>
      </c>
      <c r="M10" s="171">
        <v>0</v>
      </c>
      <c r="N10" s="276">
        <f>K10+H10+E10</f>
        <v>44</v>
      </c>
      <c r="O10" s="276">
        <f>L10+I10+F10</f>
        <v>22</v>
      </c>
      <c r="P10" s="81">
        <f>O10/N10*100</f>
        <v>50</v>
      </c>
    </row>
    <row r="11" spans="1:20" ht="36" customHeight="1" x14ac:dyDescent="0.25">
      <c r="A11" s="29">
        <v>5</v>
      </c>
      <c r="B11" s="82" t="s">
        <v>24</v>
      </c>
      <c r="C11" s="171" t="s">
        <v>29</v>
      </c>
      <c r="D11" s="63">
        <v>744</v>
      </c>
      <c r="E11" s="63">
        <v>0</v>
      </c>
      <c r="F11" s="63">
        <v>0</v>
      </c>
      <c r="G11" s="63">
        <v>0</v>
      </c>
      <c r="H11" s="63">
        <v>0</v>
      </c>
      <c r="I11" s="63">
        <v>0</v>
      </c>
      <c r="J11" s="103">
        <v>0</v>
      </c>
      <c r="K11" s="63">
        <v>0</v>
      </c>
      <c r="L11" s="63">
        <v>0</v>
      </c>
      <c r="M11" s="63">
        <v>0</v>
      </c>
      <c r="N11" s="242">
        <f t="shared" si="1"/>
        <v>0</v>
      </c>
      <c r="O11" s="242">
        <f t="shared" si="2"/>
        <v>0</v>
      </c>
      <c r="P11" s="113">
        <v>0</v>
      </c>
    </row>
    <row r="12" spans="1:20" s="66" customFormat="1" ht="43.5" customHeight="1" x14ac:dyDescent="0.2">
      <c r="A12" s="67">
        <v>6</v>
      </c>
      <c r="B12" s="82" t="s">
        <v>5</v>
      </c>
      <c r="C12" s="171" t="s">
        <v>245</v>
      </c>
      <c r="D12" s="171">
        <v>792</v>
      </c>
      <c r="E12" s="171">
        <v>0</v>
      </c>
      <c r="F12" s="171">
        <v>0</v>
      </c>
      <c r="G12" s="171">
        <v>0</v>
      </c>
      <c r="H12" s="171">
        <v>80</v>
      </c>
      <c r="I12" s="171">
        <v>80</v>
      </c>
      <c r="J12" s="103">
        <f t="shared" si="0"/>
        <v>100</v>
      </c>
      <c r="K12" s="171">
        <v>0</v>
      </c>
      <c r="L12" s="171">
        <v>0</v>
      </c>
      <c r="M12" s="171">
        <v>0</v>
      </c>
      <c r="N12" s="276">
        <f t="shared" si="1"/>
        <v>80</v>
      </c>
      <c r="O12" s="276">
        <f t="shared" si="2"/>
        <v>80</v>
      </c>
      <c r="P12" s="103">
        <f t="shared" si="3"/>
        <v>100</v>
      </c>
    </row>
    <row r="13" spans="1:20" s="66" customFormat="1" ht="22.5" customHeight="1" x14ac:dyDescent="0.2">
      <c r="A13" s="67">
        <v>7</v>
      </c>
      <c r="B13" s="79" t="s">
        <v>12</v>
      </c>
      <c r="C13" s="171" t="s">
        <v>244</v>
      </c>
      <c r="D13" s="171">
        <v>356</v>
      </c>
      <c r="E13" s="171">
        <v>0</v>
      </c>
      <c r="F13" s="171">
        <v>0</v>
      </c>
      <c r="G13" s="171">
        <v>0</v>
      </c>
      <c r="H13" s="171">
        <v>1973</v>
      </c>
      <c r="I13" s="171">
        <v>986</v>
      </c>
      <c r="J13" s="103">
        <f t="shared" si="0"/>
        <v>49.97465788139889</v>
      </c>
      <c r="K13" s="171">
        <v>0</v>
      </c>
      <c r="L13" s="171">
        <v>0</v>
      </c>
      <c r="M13" s="171">
        <v>0</v>
      </c>
      <c r="N13" s="276">
        <f t="shared" si="1"/>
        <v>1973</v>
      </c>
      <c r="O13" s="276">
        <f t="shared" si="1"/>
        <v>986</v>
      </c>
      <c r="P13" s="103">
        <f t="shared" si="3"/>
        <v>49.97465788139889</v>
      </c>
    </row>
  </sheetData>
  <mergeCells count="9">
    <mergeCell ref="F1:P1"/>
    <mergeCell ref="N4:P4"/>
    <mergeCell ref="A4:A5"/>
    <mergeCell ref="B4:B5"/>
    <mergeCell ref="C4:D4"/>
    <mergeCell ref="K4:M4"/>
    <mergeCell ref="E4:G4"/>
    <mergeCell ref="H4:J4"/>
    <mergeCell ref="B2:P2"/>
  </mergeCells>
  <pageMargins left="0.25" right="0.25" top="0.75" bottom="0.75" header="0.3" footer="0.3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"/>
  <sheetViews>
    <sheetView zoomScale="90" zoomScaleNormal="90" workbookViewId="0">
      <selection activeCell="G15" sqref="G15"/>
    </sheetView>
  </sheetViews>
  <sheetFormatPr defaultColWidth="9.140625" defaultRowHeight="15" x14ac:dyDescent="0.25"/>
  <cols>
    <col min="1" max="1" width="66.85546875" style="27" customWidth="1"/>
    <col min="2" max="2" width="10.42578125" style="27" customWidth="1"/>
    <col min="3" max="3" width="7" style="27" customWidth="1"/>
    <col min="4" max="4" width="10.28515625" style="27" customWidth="1"/>
    <col min="5" max="5" width="10.85546875" style="27" customWidth="1"/>
    <col min="6" max="6" width="9.42578125" style="27" customWidth="1"/>
    <col min="7" max="7" width="11.28515625" style="27" customWidth="1"/>
    <col min="8" max="8" width="12.42578125" style="27" customWidth="1"/>
    <col min="9" max="9" width="9.7109375" style="27" customWidth="1"/>
    <col min="10" max="10" width="11.7109375" style="27" customWidth="1"/>
    <col min="11" max="11" width="10.140625" style="27" customWidth="1"/>
    <col min="12" max="12" width="9.7109375" style="27" customWidth="1"/>
    <col min="13" max="13" width="11.85546875" style="27" customWidth="1"/>
    <col min="14" max="14" width="11.42578125" style="27" customWidth="1"/>
    <col min="15" max="15" width="9.42578125" style="27" customWidth="1"/>
    <col min="16" max="16" width="11.85546875" style="27" customWidth="1"/>
    <col min="17" max="17" width="12.28515625" style="27" customWidth="1"/>
    <col min="18" max="18" width="12.140625" style="27" customWidth="1"/>
    <col min="19" max="42" width="11.140625" style="27" customWidth="1"/>
    <col min="43" max="16384" width="9.140625" style="27"/>
  </cols>
  <sheetData>
    <row r="1" spans="1:18" ht="24" customHeight="1" x14ac:dyDescent="0.25">
      <c r="A1" s="291" t="s">
        <v>111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</row>
    <row r="2" spans="1:18" s="144" customFormat="1" ht="57.75" customHeight="1" x14ac:dyDescent="0.25">
      <c r="A2" s="332" t="s">
        <v>257</v>
      </c>
      <c r="B2" s="332"/>
      <c r="C2" s="332"/>
      <c r="D2" s="332"/>
      <c r="E2" s="332"/>
      <c r="F2" s="332"/>
      <c r="G2" s="332"/>
      <c r="H2" s="332"/>
      <c r="I2" s="332"/>
      <c r="J2" s="332"/>
      <c r="K2" s="332"/>
      <c r="L2" s="332"/>
      <c r="M2" s="332"/>
      <c r="N2" s="332"/>
      <c r="O2" s="332"/>
      <c r="P2" s="332"/>
      <c r="Q2" s="332"/>
      <c r="R2" s="332"/>
    </row>
    <row r="3" spans="1:18" ht="65.25" customHeight="1" x14ac:dyDescent="0.25">
      <c r="A3" s="312" t="s">
        <v>16</v>
      </c>
      <c r="B3" s="327" t="s">
        <v>251</v>
      </c>
      <c r="C3" s="328"/>
      <c r="D3" s="329" t="s">
        <v>98</v>
      </c>
      <c r="E3" s="330"/>
      <c r="F3" s="331"/>
      <c r="G3" s="329" t="s">
        <v>104</v>
      </c>
      <c r="H3" s="330"/>
      <c r="I3" s="331"/>
      <c r="J3" s="319" t="s">
        <v>105</v>
      </c>
      <c r="K3" s="320"/>
      <c r="L3" s="321"/>
      <c r="M3" s="319" t="s">
        <v>89</v>
      </c>
      <c r="N3" s="320"/>
      <c r="O3" s="321"/>
      <c r="P3" s="319" t="s">
        <v>34</v>
      </c>
      <c r="Q3" s="320"/>
      <c r="R3" s="321"/>
    </row>
    <row r="4" spans="1:18" s="30" customFormat="1" ht="45.75" customHeight="1" x14ac:dyDescent="0.25">
      <c r="A4" s="312"/>
      <c r="B4" s="168" t="s">
        <v>26</v>
      </c>
      <c r="C4" s="168" t="s">
        <v>27</v>
      </c>
      <c r="D4" s="119" t="s">
        <v>151</v>
      </c>
      <c r="E4" s="169" t="s">
        <v>151</v>
      </c>
      <c r="F4" s="68" t="s">
        <v>15</v>
      </c>
      <c r="G4" s="119" t="s">
        <v>151</v>
      </c>
      <c r="H4" s="169" t="s">
        <v>152</v>
      </c>
      <c r="I4" s="68" t="s">
        <v>15</v>
      </c>
      <c r="J4" s="119" t="s">
        <v>151</v>
      </c>
      <c r="K4" s="169" t="s">
        <v>152</v>
      </c>
      <c r="L4" s="68" t="s">
        <v>15</v>
      </c>
      <c r="M4" s="119" t="s">
        <v>205</v>
      </c>
      <c r="N4" s="169" t="s">
        <v>152</v>
      </c>
      <c r="O4" s="68" t="s">
        <v>15</v>
      </c>
      <c r="P4" s="119" t="s">
        <v>151</v>
      </c>
      <c r="Q4" s="169" t="s">
        <v>152</v>
      </c>
      <c r="R4" s="68" t="s">
        <v>15</v>
      </c>
    </row>
    <row r="5" spans="1:18" x14ac:dyDescent="0.25">
      <c r="A5" s="28">
        <v>1</v>
      </c>
      <c r="B5" s="33">
        <v>2</v>
      </c>
      <c r="C5" s="33">
        <v>3</v>
      </c>
      <c r="D5" s="28">
        <v>7</v>
      </c>
      <c r="E5" s="28">
        <v>8</v>
      </c>
      <c r="F5" s="28">
        <v>9</v>
      </c>
      <c r="G5" s="28">
        <v>7</v>
      </c>
      <c r="H5" s="28">
        <v>8</v>
      </c>
      <c r="I5" s="28">
        <v>9</v>
      </c>
      <c r="J5" s="28">
        <v>13</v>
      </c>
      <c r="K5" s="28">
        <v>14</v>
      </c>
      <c r="L5" s="28">
        <v>15</v>
      </c>
      <c r="M5" s="29"/>
      <c r="N5" s="29"/>
      <c r="O5" s="29"/>
      <c r="P5" s="29"/>
      <c r="Q5" s="29"/>
      <c r="R5" s="29"/>
    </row>
    <row r="6" spans="1:18" ht="50.25" hidden="1" customHeight="1" x14ac:dyDescent="0.25">
      <c r="A6" s="116" t="s">
        <v>68</v>
      </c>
      <c r="B6" s="63" t="s">
        <v>22</v>
      </c>
      <c r="C6" s="63">
        <v>744</v>
      </c>
      <c r="D6" s="63">
        <v>100</v>
      </c>
      <c r="E6" s="63">
        <v>100</v>
      </c>
      <c r="F6" s="63">
        <f>E6/D6*100</f>
        <v>100</v>
      </c>
      <c r="G6" s="63"/>
      <c r="H6" s="63"/>
      <c r="I6" s="63"/>
      <c r="J6" s="63">
        <v>100</v>
      </c>
      <c r="K6" s="63">
        <v>100</v>
      </c>
      <c r="L6" s="63">
        <f t="shared" ref="L6:L11" si="0">K6/J6*100</f>
        <v>100</v>
      </c>
      <c r="M6" s="34"/>
      <c r="N6" s="63"/>
      <c r="O6" s="34"/>
      <c r="P6" s="34">
        <f>G6+J6+M6</f>
        <v>100</v>
      </c>
      <c r="Q6" s="63">
        <f>H6+K6+N6</f>
        <v>100</v>
      </c>
      <c r="R6" s="63">
        <f>Q6/P6*100</f>
        <v>100</v>
      </c>
    </row>
    <row r="7" spans="1:18" ht="48.75" hidden="1" customHeight="1" x14ac:dyDescent="0.25">
      <c r="A7" s="116" t="s">
        <v>69</v>
      </c>
      <c r="B7" s="63" t="s">
        <v>22</v>
      </c>
      <c r="C7" s="63">
        <v>744</v>
      </c>
      <c r="D7" s="63">
        <v>80</v>
      </c>
      <c r="E7" s="63">
        <v>80</v>
      </c>
      <c r="F7" s="63">
        <f>E7/D7*100</f>
        <v>100</v>
      </c>
      <c r="G7" s="63"/>
      <c r="H7" s="63"/>
      <c r="I7" s="63"/>
      <c r="J7" s="63">
        <v>80</v>
      </c>
      <c r="K7" s="63">
        <v>80</v>
      </c>
      <c r="L7" s="63">
        <f t="shared" si="0"/>
        <v>100</v>
      </c>
      <c r="M7" s="34"/>
      <c r="N7" s="63"/>
      <c r="O7" s="63"/>
      <c r="P7" s="34">
        <f t="shared" ref="P7:P49" si="1">G7+J7+M7</f>
        <v>80</v>
      </c>
      <c r="Q7" s="63">
        <f t="shared" ref="Q7:Q49" si="2">H7+K7+N7</f>
        <v>80</v>
      </c>
      <c r="R7" s="63">
        <f t="shared" ref="R7:R50" si="3">Q7/P7*100</f>
        <v>100</v>
      </c>
    </row>
    <row r="8" spans="1:18" ht="36" hidden="1" customHeight="1" x14ac:dyDescent="0.25">
      <c r="A8" s="116" t="s">
        <v>70</v>
      </c>
      <c r="B8" s="63" t="s">
        <v>22</v>
      </c>
      <c r="C8" s="63">
        <v>744</v>
      </c>
      <c r="D8" s="63"/>
      <c r="E8" s="63"/>
      <c r="F8" s="63"/>
      <c r="G8" s="63">
        <v>100</v>
      </c>
      <c r="H8" s="63">
        <v>100</v>
      </c>
      <c r="I8" s="63">
        <f>H8/G8*100</f>
        <v>100</v>
      </c>
      <c r="J8" s="63">
        <v>100</v>
      </c>
      <c r="K8" s="63">
        <v>100</v>
      </c>
      <c r="L8" s="63">
        <f t="shared" si="0"/>
        <v>100</v>
      </c>
      <c r="M8" s="34"/>
      <c r="N8" s="63"/>
      <c r="O8" s="63"/>
      <c r="P8" s="34">
        <f t="shared" si="1"/>
        <v>200</v>
      </c>
      <c r="Q8" s="63">
        <f t="shared" si="2"/>
        <v>200</v>
      </c>
      <c r="R8" s="63">
        <f t="shared" si="3"/>
        <v>100</v>
      </c>
    </row>
    <row r="9" spans="1:18" ht="39.75" hidden="1" customHeight="1" x14ac:dyDescent="0.25">
      <c r="A9" s="116" t="s">
        <v>71</v>
      </c>
      <c r="B9" s="63" t="s">
        <v>22</v>
      </c>
      <c r="C9" s="63">
        <v>744</v>
      </c>
      <c r="D9" s="63"/>
      <c r="E9" s="63"/>
      <c r="F9" s="63"/>
      <c r="G9" s="63">
        <v>80</v>
      </c>
      <c r="H9" s="63">
        <v>80</v>
      </c>
      <c r="I9" s="63">
        <f>H9/G9*100</f>
        <v>100</v>
      </c>
      <c r="J9" s="63">
        <v>80</v>
      </c>
      <c r="K9" s="63">
        <v>80</v>
      </c>
      <c r="L9" s="63">
        <f t="shared" si="0"/>
        <v>100</v>
      </c>
      <c r="M9" s="34"/>
      <c r="N9" s="63"/>
      <c r="O9" s="63"/>
      <c r="P9" s="34">
        <f t="shared" si="1"/>
        <v>160</v>
      </c>
      <c r="Q9" s="63">
        <f t="shared" si="2"/>
        <v>160</v>
      </c>
      <c r="R9" s="63">
        <f t="shared" si="3"/>
        <v>100</v>
      </c>
    </row>
    <row r="10" spans="1:18" ht="51" hidden="1" customHeight="1" x14ac:dyDescent="0.25">
      <c r="A10" s="116" t="s">
        <v>72</v>
      </c>
      <c r="B10" s="63" t="s">
        <v>22</v>
      </c>
      <c r="C10" s="63">
        <v>744</v>
      </c>
      <c r="D10" s="63"/>
      <c r="E10" s="63"/>
      <c r="F10" s="63"/>
      <c r="G10" s="63">
        <v>100</v>
      </c>
      <c r="H10" s="63">
        <v>100</v>
      </c>
      <c r="I10" s="63">
        <f>H10/G10*100</f>
        <v>100</v>
      </c>
      <c r="J10" s="63">
        <v>100</v>
      </c>
      <c r="K10" s="63">
        <v>100</v>
      </c>
      <c r="L10" s="63">
        <f t="shared" si="0"/>
        <v>100</v>
      </c>
      <c r="M10" s="34"/>
      <c r="N10" s="63"/>
      <c r="O10" s="63"/>
      <c r="P10" s="34">
        <f t="shared" si="1"/>
        <v>200</v>
      </c>
      <c r="Q10" s="63">
        <f>H10+K10+N10</f>
        <v>200</v>
      </c>
      <c r="R10" s="63">
        <f t="shared" si="3"/>
        <v>100</v>
      </c>
    </row>
    <row r="11" spans="1:18" ht="46.5" hidden="1" customHeight="1" x14ac:dyDescent="0.25">
      <c r="A11" s="116" t="s">
        <v>73</v>
      </c>
      <c r="B11" s="63" t="s">
        <v>22</v>
      </c>
      <c r="C11" s="63">
        <v>744</v>
      </c>
      <c r="D11" s="63"/>
      <c r="E11" s="63"/>
      <c r="F11" s="63"/>
      <c r="G11" s="63">
        <v>80</v>
      </c>
      <c r="H11" s="63">
        <v>80</v>
      </c>
      <c r="I11" s="63">
        <f>H11/G11*100</f>
        <v>100</v>
      </c>
      <c r="J11" s="63">
        <v>80</v>
      </c>
      <c r="K11" s="63">
        <v>80</v>
      </c>
      <c r="L11" s="63">
        <f t="shared" si="0"/>
        <v>100</v>
      </c>
      <c r="M11" s="34"/>
      <c r="N11" s="63"/>
      <c r="O11" s="63"/>
      <c r="P11" s="34">
        <f t="shared" si="1"/>
        <v>160</v>
      </c>
      <c r="Q11" s="63">
        <f t="shared" si="2"/>
        <v>160</v>
      </c>
      <c r="R11" s="63">
        <f t="shared" si="3"/>
        <v>100</v>
      </c>
    </row>
    <row r="12" spans="1:18" ht="48" hidden="1" customHeight="1" x14ac:dyDescent="0.25">
      <c r="A12" s="116" t="s">
        <v>74</v>
      </c>
      <c r="B12" s="63" t="s">
        <v>22</v>
      </c>
      <c r="C12" s="63">
        <v>744</v>
      </c>
      <c r="D12" s="63"/>
      <c r="E12" s="63"/>
      <c r="F12" s="63"/>
      <c r="G12" s="63"/>
      <c r="H12" s="63"/>
      <c r="I12" s="63"/>
      <c r="J12" s="63"/>
      <c r="K12" s="63"/>
      <c r="L12" s="63"/>
      <c r="M12" s="34"/>
      <c r="N12" s="63"/>
      <c r="O12" s="63"/>
      <c r="P12" s="34">
        <f t="shared" si="1"/>
        <v>0</v>
      </c>
      <c r="Q12" s="63">
        <f t="shared" si="2"/>
        <v>0</v>
      </c>
      <c r="R12" s="63">
        <v>0</v>
      </c>
    </row>
    <row r="13" spans="1:18" ht="30" hidden="1" x14ac:dyDescent="0.25">
      <c r="A13" s="116" t="s">
        <v>75</v>
      </c>
      <c r="B13" s="63" t="s">
        <v>22</v>
      </c>
      <c r="C13" s="63">
        <v>744</v>
      </c>
      <c r="D13" s="63"/>
      <c r="E13" s="63"/>
      <c r="F13" s="63"/>
      <c r="G13" s="63"/>
      <c r="H13" s="63"/>
      <c r="I13" s="63"/>
      <c r="J13" s="63"/>
      <c r="K13" s="63"/>
      <c r="L13" s="63"/>
      <c r="M13" s="34"/>
      <c r="N13" s="63"/>
      <c r="O13" s="63"/>
      <c r="P13" s="34">
        <f t="shared" si="1"/>
        <v>0</v>
      </c>
      <c r="Q13" s="63">
        <f t="shared" si="2"/>
        <v>0</v>
      </c>
      <c r="R13" s="63">
        <v>0</v>
      </c>
    </row>
    <row r="14" spans="1:18" s="228" customFormat="1" ht="31.5" x14ac:dyDescent="0.25">
      <c r="A14" s="225" t="s">
        <v>67</v>
      </c>
      <c r="B14" s="224" t="s">
        <v>13</v>
      </c>
      <c r="C14" s="225">
        <v>792</v>
      </c>
      <c r="D14" s="226">
        <f>D15+D20+D25+D30+D35+D40+D45+D50+D55+D60</f>
        <v>38</v>
      </c>
      <c r="E14" s="226">
        <f>E15+E20+E25+E30+E35+E40+E45+E50+E55+E60</f>
        <v>38</v>
      </c>
      <c r="F14" s="225">
        <f>E14/D14*100</f>
        <v>100</v>
      </c>
      <c r="G14" s="226">
        <f>G15+G20+G25+G30+G35+G40+G45+G50+G55+G60</f>
        <v>20</v>
      </c>
      <c r="H14" s="226">
        <f>H15+H20+H25+H30+H35+H40+H45+H50+H55+H60</f>
        <v>20</v>
      </c>
      <c r="I14" s="225">
        <f t="shared" ref="I14" si="4">H14/G14*100</f>
        <v>100</v>
      </c>
      <c r="J14" s="226">
        <f>J15+J20+J25+J30+J35+J40+J45+J50+J55+J60</f>
        <v>105</v>
      </c>
      <c r="K14" s="226">
        <f>K15+K20+K25+K30+K35+K40+K45+K50+K55+K60</f>
        <v>105</v>
      </c>
      <c r="L14" s="225">
        <f t="shared" ref="L14" si="5">K14/J14*100</f>
        <v>100</v>
      </c>
      <c r="M14" s="227">
        <v>70</v>
      </c>
      <c r="N14" s="225">
        <v>70</v>
      </c>
      <c r="O14" s="225">
        <v>100</v>
      </c>
      <c r="P14" s="227">
        <f>P15+P20+P25+P30+P35+P40+P45+P50+P55+P60</f>
        <v>163</v>
      </c>
      <c r="Q14" s="227">
        <f>Q15+Q20+Q25+Q30+Q35+Q40+Q45+Q50+Q55+Q60</f>
        <v>163</v>
      </c>
      <c r="R14" s="225">
        <f t="shared" si="3"/>
        <v>100</v>
      </c>
    </row>
    <row r="15" spans="1:18" s="157" customFormat="1" ht="15.75" x14ac:dyDescent="0.25">
      <c r="A15" s="163" t="s">
        <v>96</v>
      </c>
      <c r="B15" s="202" t="s">
        <v>13</v>
      </c>
      <c r="C15" s="203">
        <v>792</v>
      </c>
      <c r="D15" s="204">
        <v>8</v>
      </c>
      <c r="E15" s="204">
        <f>E16+E17+E18+E19</f>
        <v>8</v>
      </c>
      <c r="F15" s="203"/>
      <c r="G15" s="204">
        <f>G16+G17+G18+G19</f>
        <v>0</v>
      </c>
      <c r="H15" s="204">
        <f>H16+H17+H18+H19</f>
        <v>0</v>
      </c>
      <c r="I15" s="203"/>
      <c r="J15" s="204">
        <f>J16+J17+J18+J19</f>
        <v>0</v>
      </c>
      <c r="K15" s="204">
        <f>K16+K17+K18+K19</f>
        <v>0</v>
      </c>
      <c r="L15" s="203"/>
      <c r="M15" s="205">
        <v>0</v>
      </c>
      <c r="N15" s="203">
        <v>0</v>
      </c>
      <c r="O15" s="203"/>
      <c r="P15" s="205">
        <f>E15</f>
        <v>8</v>
      </c>
      <c r="Q15" s="203">
        <f>J15+E15</f>
        <v>8</v>
      </c>
      <c r="R15" s="203">
        <f>Q15/P15*100</f>
        <v>100</v>
      </c>
    </row>
    <row r="16" spans="1:18" ht="15" customHeight="1" x14ac:dyDescent="0.25">
      <c r="A16" s="35" t="s">
        <v>200</v>
      </c>
      <c r="B16" s="26" t="s">
        <v>13</v>
      </c>
      <c r="C16" s="63">
        <v>792</v>
      </c>
      <c r="D16" s="29"/>
      <c r="E16" s="29"/>
      <c r="F16" s="63"/>
      <c r="G16" s="29"/>
      <c r="H16" s="29"/>
      <c r="I16" s="29"/>
      <c r="J16" s="29"/>
      <c r="K16" s="29"/>
      <c r="L16" s="29"/>
      <c r="M16" s="34"/>
      <c r="N16" s="63"/>
      <c r="O16" s="63"/>
      <c r="P16" s="34">
        <f t="shared" si="1"/>
        <v>0</v>
      </c>
      <c r="Q16" s="63">
        <f t="shared" si="2"/>
        <v>0</v>
      </c>
      <c r="R16" s="63"/>
    </row>
    <row r="17" spans="1:18" ht="13.5" customHeight="1" x14ac:dyDescent="0.25">
      <c r="A17" s="35" t="s">
        <v>199</v>
      </c>
      <c r="B17" s="26" t="s">
        <v>13</v>
      </c>
      <c r="C17" s="63">
        <v>792</v>
      </c>
      <c r="D17" s="29">
        <v>8</v>
      </c>
      <c r="E17" s="29">
        <v>8</v>
      </c>
      <c r="F17" s="29"/>
      <c r="G17" s="29"/>
      <c r="H17" s="29"/>
      <c r="I17" s="29"/>
      <c r="J17" s="29"/>
      <c r="K17" s="29"/>
      <c r="L17" s="29"/>
      <c r="M17" s="34"/>
      <c r="N17" s="63"/>
      <c r="O17" s="63"/>
      <c r="P17" s="34">
        <f t="shared" si="1"/>
        <v>0</v>
      </c>
      <c r="Q17" s="63">
        <f t="shared" si="2"/>
        <v>0</v>
      </c>
      <c r="R17" s="63"/>
    </row>
    <row r="18" spans="1:18" ht="15" customHeight="1" x14ac:dyDescent="0.25">
      <c r="A18" s="35" t="s">
        <v>63</v>
      </c>
      <c r="B18" s="26" t="s">
        <v>13</v>
      </c>
      <c r="C18" s="63">
        <v>792</v>
      </c>
      <c r="D18" s="29"/>
      <c r="E18" s="29"/>
      <c r="F18" s="29"/>
      <c r="G18" s="29"/>
      <c r="H18" s="29"/>
      <c r="I18" s="29"/>
      <c r="J18" s="29"/>
      <c r="K18" s="29"/>
      <c r="L18" s="29"/>
      <c r="M18" s="34"/>
      <c r="N18" s="63"/>
      <c r="O18" s="63"/>
      <c r="P18" s="34">
        <f t="shared" si="1"/>
        <v>0</v>
      </c>
      <c r="Q18" s="63">
        <f t="shared" si="2"/>
        <v>0</v>
      </c>
      <c r="R18" s="63"/>
    </row>
    <row r="19" spans="1:18" ht="15" customHeight="1" x14ac:dyDescent="0.25">
      <c r="A19" s="35" t="s">
        <v>78</v>
      </c>
      <c r="B19" s="26" t="s">
        <v>13</v>
      </c>
      <c r="C19" s="63">
        <v>792</v>
      </c>
      <c r="D19" s="29"/>
      <c r="E19" s="29"/>
      <c r="F19" s="29"/>
      <c r="G19" s="29"/>
      <c r="H19" s="29"/>
      <c r="I19" s="29"/>
      <c r="J19" s="29"/>
      <c r="K19" s="29"/>
      <c r="L19" s="29"/>
      <c r="M19" s="34"/>
      <c r="N19" s="63"/>
      <c r="O19" s="63"/>
      <c r="P19" s="34">
        <f t="shared" si="1"/>
        <v>0</v>
      </c>
      <c r="Q19" s="63">
        <f t="shared" si="2"/>
        <v>0</v>
      </c>
      <c r="R19" s="63"/>
    </row>
    <row r="20" spans="1:18" s="157" customFormat="1" ht="15.75" x14ac:dyDescent="0.25">
      <c r="A20" s="162" t="s">
        <v>99</v>
      </c>
      <c r="B20" s="202" t="s">
        <v>13</v>
      </c>
      <c r="C20" s="203">
        <v>792</v>
      </c>
      <c r="D20" s="204">
        <f>D21+D22+D23+D24</f>
        <v>12</v>
      </c>
      <c r="E20" s="204">
        <f>E21+E22+E23+E24</f>
        <v>12</v>
      </c>
      <c r="F20" s="203"/>
      <c r="G20" s="204">
        <f>G21+G22+G23+G24</f>
        <v>0</v>
      </c>
      <c r="H20" s="204">
        <f>H21+H22+H23+H24</f>
        <v>0</v>
      </c>
      <c r="I20" s="203"/>
      <c r="J20" s="204">
        <f>J21+J22+J23+J24</f>
        <v>0</v>
      </c>
      <c r="K20" s="204">
        <f>K21+K22+K23+K24</f>
        <v>0</v>
      </c>
      <c r="L20" s="203"/>
      <c r="M20" s="206">
        <v>0</v>
      </c>
      <c r="N20" s="207">
        <v>0</v>
      </c>
      <c r="O20" s="207"/>
      <c r="P20" s="205">
        <f>M20+J20+G20+D20</f>
        <v>12</v>
      </c>
      <c r="Q20" s="205">
        <f>N20+K20+H20+E20</f>
        <v>12</v>
      </c>
      <c r="R20" s="205">
        <f>O20+L20+I20+F20</f>
        <v>0</v>
      </c>
    </row>
    <row r="21" spans="1:18" ht="15" customHeight="1" x14ac:dyDescent="0.25">
      <c r="A21" s="35" t="s">
        <v>200</v>
      </c>
      <c r="B21" s="26" t="s">
        <v>13</v>
      </c>
      <c r="C21" s="63">
        <v>792</v>
      </c>
      <c r="D21" s="29"/>
      <c r="E21" s="29"/>
      <c r="F21" s="63"/>
      <c r="G21" s="29"/>
      <c r="H21" s="29"/>
      <c r="I21" s="29"/>
      <c r="J21" s="29"/>
      <c r="K21" s="29"/>
      <c r="L21" s="29"/>
      <c r="M21" s="34"/>
      <c r="N21" s="63"/>
      <c r="O21" s="63"/>
      <c r="P21" s="34">
        <f t="shared" si="1"/>
        <v>0</v>
      </c>
      <c r="Q21" s="63">
        <f t="shared" si="2"/>
        <v>0</v>
      </c>
      <c r="R21" s="63"/>
    </row>
    <row r="22" spans="1:18" ht="13.5" customHeight="1" x14ac:dyDescent="0.25">
      <c r="A22" s="35" t="s">
        <v>199</v>
      </c>
      <c r="B22" s="26" t="s">
        <v>13</v>
      </c>
      <c r="C22" s="63">
        <v>792</v>
      </c>
      <c r="D22" s="29">
        <v>12</v>
      </c>
      <c r="E22" s="29">
        <v>12</v>
      </c>
      <c r="F22" s="29"/>
      <c r="G22" s="29"/>
      <c r="H22" s="29"/>
      <c r="I22" s="29"/>
      <c r="J22" s="29"/>
      <c r="K22" s="29"/>
      <c r="L22" s="29"/>
      <c r="M22" s="34"/>
      <c r="N22" s="63"/>
      <c r="O22" s="63"/>
      <c r="P22" s="34">
        <f t="shared" si="1"/>
        <v>0</v>
      </c>
      <c r="Q22" s="63">
        <f t="shared" si="2"/>
        <v>0</v>
      </c>
      <c r="R22" s="63"/>
    </row>
    <row r="23" spans="1:18" ht="15" customHeight="1" x14ac:dyDescent="0.25">
      <c r="A23" s="35" t="s">
        <v>63</v>
      </c>
      <c r="B23" s="26" t="s">
        <v>13</v>
      </c>
      <c r="C23" s="63">
        <v>792</v>
      </c>
      <c r="D23" s="29"/>
      <c r="E23" s="29"/>
      <c r="F23" s="29"/>
      <c r="G23" s="29"/>
      <c r="H23" s="29"/>
      <c r="I23" s="29"/>
      <c r="J23" s="29"/>
      <c r="K23" s="29"/>
      <c r="L23" s="29"/>
      <c r="M23" s="34"/>
      <c r="N23" s="63"/>
      <c r="O23" s="63"/>
      <c r="P23" s="34">
        <f t="shared" si="1"/>
        <v>0</v>
      </c>
      <c r="Q23" s="63">
        <f t="shared" si="2"/>
        <v>0</v>
      </c>
      <c r="R23" s="63"/>
    </row>
    <row r="24" spans="1:18" ht="14.25" customHeight="1" x14ac:dyDescent="0.25">
      <c r="A24" s="35" t="s">
        <v>78</v>
      </c>
      <c r="B24" s="26" t="s">
        <v>13</v>
      </c>
      <c r="C24" s="63">
        <v>792</v>
      </c>
      <c r="D24" s="29"/>
      <c r="E24" s="29"/>
      <c r="F24" s="29"/>
      <c r="G24" s="29"/>
      <c r="H24" s="29"/>
      <c r="I24" s="29"/>
      <c r="J24" s="29"/>
      <c r="K24" s="29"/>
      <c r="L24" s="29"/>
      <c r="M24" s="34"/>
      <c r="N24" s="63"/>
      <c r="O24" s="63"/>
      <c r="P24" s="34">
        <f t="shared" si="1"/>
        <v>0</v>
      </c>
      <c r="Q24" s="63">
        <f t="shared" si="2"/>
        <v>0</v>
      </c>
      <c r="R24" s="63"/>
    </row>
    <row r="25" spans="1:18" s="66" customFormat="1" x14ac:dyDescent="0.2">
      <c r="A25" s="164" t="s">
        <v>85</v>
      </c>
      <c r="B25" s="208" t="s">
        <v>13</v>
      </c>
      <c r="C25" s="209">
        <v>792</v>
      </c>
      <c r="D25" s="210">
        <f>D26+D27+D28+D29</f>
        <v>18</v>
      </c>
      <c r="E25" s="210">
        <f>E26+E27+E28+E29</f>
        <v>18</v>
      </c>
      <c r="F25" s="209"/>
      <c r="G25" s="210">
        <f>G26+G27+G28+G29</f>
        <v>0</v>
      </c>
      <c r="H25" s="210">
        <f>H26+H27+H28+H29</f>
        <v>0</v>
      </c>
      <c r="I25" s="209"/>
      <c r="J25" s="210">
        <f>J26+J27+J28+J29</f>
        <v>0</v>
      </c>
      <c r="K25" s="210">
        <f>K26+K27+K28+K29</f>
        <v>0</v>
      </c>
      <c r="L25" s="209"/>
      <c r="M25" s="211">
        <v>0</v>
      </c>
      <c r="N25" s="212">
        <v>0</v>
      </c>
      <c r="O25" s="212"/>
      <c r="P25" s="213">
        <f>M25+J25+G25+D25</f>
        <v>18</v>
      </c>
      <c r="Q25" s="213">
        <f>N25+K25+H25+E25</f>
        <v>18</v>
      </c>
      <c r="R25" s="213">
        <f>O25+L25+I25+F25</f>
        <v>0</v>
      </c>
    </row>
    <row r="26" spans="1:18" ht="15" customHeight="1" x14ac:dyDescent="0.25">
      <c r="A26" s="35" t="s">
        <v>200</v>
      </c>
      <c r="B26" s="26" t="s">
        <v>13</v>
      </c>
      <c r="C26" s="63">
        <v>792</v>
      </c>
      <c r="D26" s="29"/>
      <c r="E26" s="29"/>
      <c r="F26" s="63"/>
      <c r="G26" s="29"/>
      <c r="H26" s="29"/>
      <c r="I26" s="29"/>
      <c r="J26" s="29"/>
      <c r="K26" s="29"/>
      <c r="L26" s="29"/>
      <c r="M26" s="34"/>
      <c r="N26" s="63"/>
      <c r="O26" s="63"/>
      <c r="P26" s="34">
        <f t="shared" si="1"/>
        <v>0</v>
      </c>
      <c r="Q26" s="63">
        <f t="shared" si="2"/>
        <v>0</v>
      </c>
      <c r="R26" s="63"/>
    </row>
    <row r="27" spans="1:18" ht="13.5" customHeight="1" x14ac:dyDescent="0.25">
      <c r="A27" s="35" t="s">
        <v>199</v>
      </c>
      <c r="B27" s="26" t="s">
        <v>13</v>
      </c>
      <c r="C27" s="63">
        <v>792</v>
      </c>
      <c r="D27" s="29">
        <v>18</v>
      </c>
      <c r="E27" s="29">
        <v>18</v>
      </c>
      <c r="F27" s="29"/>
      <c r="G27" s="29"/>
      <c r="H27" s="29"/>
      <c r="I27" s="29"/>
      <c r="J27" s="29"/>
      <c r="K27" s="29"/>
      <c r="L27" s="29"/>
      <c r="M27" s="34"/>
      <c r="N27" s="63"/>
      <c r="O27" s="63"/>
      <c r="P27" s="34">
        <f t="shared" si="1"/>
        <v>0</v>
      </c>
      <c r="Q27" s="63">
        <f t="shared" si="2"/>
        <v>0</v>
      </c>
      <c r="R27" s="63"/>
    </row>
    <row r="28" spans="1:18" ht="15" customHeight="1" x14ac:dyDescent="0.25">
      <c r="A28" s="35" t="s">
        <v>63</v>
      </c>
      <c r="B28" s="26" t="s">
        <v>13</v>
      </c>
      <c r="C28" s="63">
        <v>792</v>
      </c>
      <c r="D28" s="29"/>
      <c r="E28" s="29"/>
      <c r="F28" s="29"/>
      <c r="G28" s="29"/>
      <c r="H28" s="29"/>
      <c r="I28" s="29"/>
      <c r="J28" s="29"/>
      <c r="K28" s="29"/>
      <c r="L28" s="29"/>
      <c r="M28" s="34"/>
      <c r="N28" s="63"/>
      <c r="O28" s="63"/>
      <c r="P28" s="34">
        <f t="shared" si="1"/>
        <v>0</v>
      </c>
      <c r="Q28" s="63">
        <f t="shared" si="2"/>
        <v>0</v>
      </c>
      <c r="R28" s="63"/>
    </row>
    <row r="29" spans="1:18" ht="15" customHeight="1" x14ac:dyDescent="0.25">
      <c r="A29" s="35" t="s">
        <v>78</v>
      </c>
      <c r="B29" s="26" t="s">
        <v>13</v>
      </c>
      <c r="C29" s="63">
        <v>792</v>
      </c>
      <c r="D29" s="29"/>
      <c r="E29" s="29"/>
      <c r="F29" s="29"/>
      <c r="G29" s="29"/>
      <c r="H29" s="29"/>
      <c r="I29" s="29"/>
      <c r="J29" s="29"/>
      <c r="K29" s="29"/>
      <c r="L29" s="29"/>
      <c r="M29" s="34"/>
      <c r="N29" s="63"/>
      <c r="O29" s="63"/>
      <c r="P29" s="34">
        <f t="shared" si="1"/>
        <v>0</v>
      </c>
      <c r="Q29" s="63">
        <f t="shared" si="2"/>
        <v>0</v>
      </c>
      <c r="R29" s="63"/>
    </row>
    <row r="30" spans="1:18" s="157" customFormat="1" ht="22.5" customHeight="1" x14ac:dyDescent="0.25">
      <c r="A30" s="162" t="s">
        <v>100</v>
      </c>
      <c r="B30" s="202" t="s">
        <v>13</v>
      </c>
      <c r="C30" s="203">
        <v>792</v>
      </c>
      <c r="D30" s="204">
        <f>D31+D32+D33+D34</f>
        <v>0</v>
      </c>
      <c r="E30" s="204">
        <f>E31+E32+E33+E34</f>
        <v>0</v>
      </c>
      <c r="F30" s="203"/>
      <c r="G30" s="204">
        <f>G31+G32+G33+G34</f>
        <v>11</v>
      </c>
      <c r="H30" s="204">
        <f>H31+H32+H33+H34</f>
        <v>11</v>
      </c>
      <c r="I30" s="203"/>
      <c r="J30" s="204">
        <f>J31+J32+J33+J34</f>
        <v>0</v>
      </c>
      <c r="K30" s="204">
        <f>K31+K32+K33+K34</f>
        <v>0</v>
      </c>
      <c r="L30" s="203"/>
      <c r="M30" s="205">
        <v>0</v>
      </c>
      <c r="N30" s="203">
        <v>0</v>
      </c>
      <c r="O30" s="203"/>
      <c r="P30" s="205">
        <f t="shared" si="1"/>
        <v>11</v>
      </c>
      <c r="Q30" s="203">
        <f t="shared" si="2"/>
        <v>11</v>
      </c>
      <c r="R30" s="203">
        <f t="shared" si="3"/>
        <v>100</v>
      </c>
    </row>
    <row r="31" spans="1:18" ht="15" customHeight="1" x14ac:dyDescent="0.25">
      <c r="A31" s="35" t="s">
        <v>200</v>
      </c>
      <c r="B31" s="26" t="s">
        <v>13</v>
      </c>
      <c r="C31" s="63">
        <v>792</v>
      </c>
      <c r="D31" s="29"/>
      <c r="E31" s="29"/>
      <c r="F31" s="29"/>
      <c r="G31" s="29"/>
      <c r="H31" s="29"/>
      <c r="I31" s="29"/>
      <c r="J31" s="29"/>
      <c r="K31" s="29"/>
      <c r="L31" s="29"/>
      <c r="M31" s="34"/>
      <c r="N31" s="63"/>
      <c r="O31" s="63"/>
      <c r="P31" s="34">
        <f t="shared" si="1"/>
        <v>0</v>
      </c>
      <c r="Q31" s="63">
        <f t="shared" si="2"/>
        <v>0</v>
      </c>
      <c r="R31" s="63"/>
    </row>
    <row r="32" spans="1:18" ht="13.5" customHeight="1" x14ac:dyDescent="0.25">
      <c r="A32" s="35" t="s">
        <v>199</v>
      </c>
      <c r="B32" s="26" t="s">
        <v>13</v>
      </c>
      <c r="C32" s="63">
        <v>792</v>
      </c>
      <c r="D32" s="29"/>
      <c r="E32" s="29"/>
      <c r="F32" s="29"/>
      <c r="G32" s="29">
        <v>11</v>
      </c>
      <c r="H32" s="29">
        <v>11</v>
      </c>
      <c r="I32" s="63"/>
      <c r="J32" s="29"/>
      <c r="K32" s="29"/>
      <c r="L32" s="29"/>
      <c r="M32" s="34"/>
      <c r="N32" s="63"/>
      <c r="O32" s="63"/>
      <c r="P32" s="34">
        <f t="shared" si="1"/>
        <v>11</v>
      </c>
      <c r="Q32" s="63">
        <f t="shared" si="2"/>
        <v>11</v>
      </c>
      <c r="R32" s="63"/>
    </row>
    <row r="33" spans="1:18" ht="15" customHeight="1" x14ac:dyDescent="0.25">
      <c r="A33" s="35" t="s">
        <v>63</v>
      </c>
      <c r="B33" s="26" t="s">
        <v>13</v>
      </c>
      <c r="C33" s="63">
        <v>792</v>
      </c>
      <c r="D33" s="29"/>
      <c r="E33" s="29"/>
      <c r="F33" s="29"/>
      <c r="G33" s="29"/>
      <c r="H33" s="29"/>
      <c r="I33" s="29"/>
      <c r="J33" s="29"/>
      <c r="K33" s="29"/>
      <c r="L33" s="29"/>
      <c r="M33" s="34"/>
      <c r="N33" s="63"/>
      <c r="O33" s="63"/>
      <c r="P33" s="34">
        <f t="shared" si="1"/>
        <v>0</v>
      </c>
      <c r="Q33" s="63">
        <f t="shared" si="2"/>
        <v>0</v>
      </c>
      <c r="R33" s="63"/>
    </row>
    <row r="34" spans="1:18" ht="15" customHeight="1" x14ac:dyDescent="0.25">
      <c r="A34" s="35" t="s">
        <v>78</v>
      </c>
      <c r="B34" s="26" t="s">
        <v>13</v>
      </c>
      <c r="C34" s="63">
        <v>792</v>
      </c>
      <c r="D34" s="29"/>
      <c r="E34" s="29"/>
      <c r="F34" s="29"/>
      <c r="G34" s="29"/>
      <c r="H34" s="29"/>
      <c r="I34" s="29"/>
      <c r="J34" s="29"/>
      <c r="K34" s="29"/>
      <c r="L34" s="29"/>
      <c r="M34" s="34"/>
      <c r="N34" s="63"/>
      <c r="O34" s="63"/>
      <c r="P34" s="34">
        <f t="shared" si="1"/>
        <v>0</v>
      </c>
      <c r="Q34" s="63">
        <f t="shared" si="2"/>
        <v>0</v>
      </c>
      <c r="R34" s="63"/>
    </row>
    <row r="35" spans="1:18" s="157" customFormat="1" ht="23.45" customHeight="1" x14ac:dyDescent="0.25">
      <c r="A35" s="162" t="s">
        <v>101</v>
      </c>
      <c r="B35" s="202" t="s">
        <v>13</v>
      </c>
      <c r="C35" s="203">
        <v>792</v>
      </c>
      <c r="D35" s="204">
        <f>D36+D37+D38+D39</f>
        <v>0</v>
      </c>
      <c r="E35" s="204">
        <f>E36+E37+E38+E39</f>
        <v>0</v>
      </c>
      <c r="F35" s="203"/>
      <c r="G35" s="204">
        <f>G36+G37+G38+G39</f>
        <v>9</v>
      </c>
      <c r="H35" s="204">
        <f>H36+H37+H38+H39</f>
        <v>9</v>
      </c>
      <c r="I35" s="203"/>
      <c r="J35" s="204">
        <f>J36+J37+J38+J39</f>
        <v>0</v>
      </c>
      <c r="K35" s="204">
        <f>K36+K37+K38+K39</f>
        <v>0</v>
      </c>
      <c r="L35" s="203"/>
      <c r="M35" s="205">
        <v>0</v>
      </c>
      <c r="N35" s="203">
        <v>0</v>
      </c>
      <c r="O35" s="203"/>
      <c r="P35" s="205">
        <f t="shared" si="1"/>
        <v>9</v>
      </c>
      <c r="Q35" s="203">
        <f t="shared" si="2"/>
        <v>9</v>
      </c>
      <c r="R35" s="203">
        <f t="shared" si="3"/>
        <v>100</v>
      </c>
    </row>
    <row r="36" spans="1:18" ht="15" customHeight="1" x14ac:dyDescent="0.25">
      <c r="A36" s="35" t="s">
        <v>200</v>
      </c>
      <c r="B36" s="26" t="s">
        <v>13</v>
      </c>
      <c r="C36" s="63">
        <v>792</v>
      </c>
      <c r="D36" s="29"/>
      <c r="E36" s="29"/>
      <c r="F36" s="29"/>
      <c r="G36" s="29"/>
      <c r="H36" s="29"/>
      <c r="I36" s="29"/>
      <c r="J36" s="29"/>
      <c r="K36" s="29"/>
      <c r="L36" s="29"/>
      <c r="M36" s="34"/>
      <c r="N36" s="63"/>
      <c r="O36" s="63"/>
      <c r="P36" s="34">
        <f t="shared" si="1"/>
        <v>0</v>
      </c>
      <c r="Q36" s="63">
        <f t="shared" si="2"/>
        <v>0</v>
      </c>
      <c r="R36" s="63"/>
    </row>
    <row r="37" spans="1:18" ht="13.5" customHeight="1" x14ac:dyDescent="0.25">
      <c r="A37" s="35" t="s">
        <v>199</v>
      </c>
      <c r="B37" s="26" t="s">
        <v>13</v>
      </c>
      <c r="C37" s="63">
        <v>792</v>
      </c>
      <c r="D37" s="29"/>
      <c r="E37" s="29"/>
      <c r="F37" s="29"/>
      <c r="G37" s="29"/>
      <c r="H37" s="29"/>
      <c r="I37" s="63"/>
      <c r="J37" s="29"/>
      <c r="K37" s="29"/>
      <c r="L37" s="29"/>
      <c r="M37" s="34"/>
      <c r="N37" s="63"/>
      <c r="O37" s="63"/>
      <c r="P37" s="34">
        <f t="shared" si="1"/>
        <v>0</v>
      </c>
      <c r="Q37" s="63">
        <f t="shared" si="2"/>
        <v>0</v>
      </c>
      <c r="R37" s="63"/>
    </row>
    <row r="38" spans="1:18" ht="15" customHeight="1" x14ac:dyDescent="0.25">
      <c r="A38" s="35" t="s">
        <v>63</v>
      </c>
      <c r="B38" s="26" t="s">
        <v>13</v>
      </c>
      <c r="C38" s="63">
        <v>792</v>
      </c>
      <c r="D38" s="29"/>
      <c r="E38" s="29"/>
      <c r="F38" s="29"/>
      <c r="G38" s="29">
        <v>9</v>
      </c>
      <c r="H38" s="29">
        <v>9</v>
      </c>
      <c r="I38" s="63"/>
      <c r="J38" s="29"/>
      <c r="K38" s="29"/>
      <c r="L38" s="29"/>
      <c r="M38" s="34"/>
      <c r="N38" s="63"/>
      <c r="O38" s="63"/>
      <c r="P38" s="34">
        <f t="shared" si="1"/>
        <v>9</v>
      </c>
      <c r="Q38" s="63">
        <f t="shared" si="2"/>
        <v>9</v>
      </c>
      <c r="R38" s="63"/>
    </row>
    <row r="39" spans="1:18" ht="15" customHeight="1" x14ac:dyDescent="0.25">
      <c r="A39" s="35" t="s">
        <v>78</v>
      </c>
      <c r="B39" s="26" t="s">
        <v>13</v>
      </c>
      <c r="C39" s="63">
        <v>792</v>
      </c>
      <c r="D39" s="29"/>
      <c r="E39" s="29"/>
      <c r="F39" s="29"/>
      <c r="G39" s="29"/>
      <c r="H39" s="29"/>
      <c r="I39" s="29"/>
      <c r="J39" s="29"/>
      <c r="K39" s="29"/>
      <c r="L39" s="29"/>
      <c r="M39" s="34"/>
      <c r="N39" s="63"/>
      <c r="O39" s="63"/>
      <c r="P39" s="34">
        <f t="shared" si="1"/>
        <v>0</v>
      </c>
      <c r="Q39" s="63">
        <f t="shared" si="2"/>
        <v>0</v>
      </c>
      <c r="R39" s="63"/>
    </row>
    <row r="40" spans="1:18" s="157" customFormat="1" ht="26.25" customHeight="1" x14ac:dyDescent="0.25">
      <c r="A40" s="162" t="s">
        <v>59</v>
      </c>
      <c r="B40" s="202" t="s">
        <v>13</v>
      </c>
      <c r="C40" s="203">
        <v>792</v>
      </c>
      <c r="D40" s="204">
        <f>D41+D42+D43+D44</f>
        <v>0</v>
      </c>
      <c r="E40" s="204">
        <f>E41+E42+E43+E44</f>
        <v>0</v>
      </c>
      <c r="F40" s="203"/>
      <c r="G40" s="204">
        <v>0</v>
      </c>
      <c r="H40" s="204">
        <v>0</v>
      </c>
      <c r="I40" s="203"/>
      <c r="J40" s="204">
        <f>J41+J42+J43+J44</f>
        <v>39</v>
      </c>
      <c r="K40" s="204">
        <f>K41+K42+K43+K44</f>
        <v>39</v>
      </c>
      <c r="L40" s="203"/>
      <c r="M40" s="205">
        <v>0</v>
      </c>
      <c r="N40" s="203">
        <v>0</v>
      </c>
      <c r="O40" s="203"/>
      <c r="P40" s="205">
        <f t="shared" si="1"/>
        <v>39</v>
      </c>
      <c r="Q40" s="203">
        <f t="shared" si="2"/>
        <v>39</v>
      </c>
      <c r="R40" s="203">
        <f t="shared" si="3"/>
        <v>100</v>
      </c>
    </row>
    <row r="41" spans="1:18" ht="15" customHeight="1" x14ac:dyDescent="0.25">
      <c r="A41" s="35" t="s">
        <v>200</v>
      </c>
      <c r="B41" s="26" t="s">
        <v>13</v>
      </c>
      <c r="C41" s="63">
        <v>792</v>
      </c>
      <c r="D41" s="29"/>
      <c r="E41" s="29"/>
      <c r="F41" s="29"/>
      <c r="G41" s="29"/>
      <c r="H41" s="29"/>
      <c r="I41" s="29"/>
      <c r="J41" s="29">
        <v>39</v>
      </c>
      <c r="K41" s="29">
        <v>39</v>
      </c>
      <c r="L41" s="29"/>
      <c r="M41" s="34">
        <v>0</v>
      </c>
      <c r="N41" s="63">
        <v>0</v>
      </c>
      <c r="O41" s="63"/>
      <c r="P41" s="34">
        <f t="shared" si="1"/>
        <v>39</v>
      </c>
      <c r="Q41" s="63">
        <f t="shared" si="2"/>
        <v>39</v>
      </c>
      <c r="R41" s="63"/>
    </row>
    <row r="42" spans="1:18" ht="13.5" customHeight="1" x14ac:dyDescent="0.25">
      <c r="A42" s="35" t="s">
        <v>199</v>
      </c>
      <c r="B42" s="26" t="s">
        <v>13</v>
      </c>
      <c r="C42" s="63">
        <v>792</v>
      </c>
      <c r="D42" s="29"/>
      <c r="E42" s="29"/>
      <c r="F42" s="29"/>
      <c r="G42" s="29">
        <v>0</v>
      </c>
      <c r="H42" s="29">
        <v>0</v>
      </c>
      <c r="I42" s="63"/>
      <c r="J42" s="29"/>
      <c r="K42" s="29"/>
      <c r="L42" s="29"/>
      <c r="M42" s="34"/>
      <c r="N42" s="63"/>
      <c r="O42" s="63"/>
      <c r="P42" s="34">
        <f t="shared" si="1"/>
        <v>0</v>
      </c>
      <c r="Q42" s="63">
        <f t="shared" si="2"/>
        <v>0</v>
      </c>
      <c r="R42" s="63"/>
    </row>
    <row r="43" spans="1:18" ht="15" customHeight="1" x14ac:dyDescent="0.25">
      <c r="A43" s="35" t="s">
        <v>63</v>
      </c>
      <c r="B43" s="26" t="s">
        <v>13</v>
      </c>
      <c r="C43" s="63">
        <v>792</v>
      </c>
      <c r="D43" s="29"/>
      <c r="E43" s="29"/>
      <c r="F43" s="29"/>
      <c r="G43" s="29"/>
      <c r="H43" s="29"/>
      <c r="I43" s="29"/>
      <c r="J43" s="29"/>
      <c r="K43" s="29"/>
      <c r="L43" s="29"/>
      <c r="M43" s="34"/>
      <c r="N43" s="63"/>
      <c r="O43" s="63"/>
      <c r="P43" s="34">
        <f t="shared" si="1"/>
        <v>0</v>
      </c>
      <c r="Q43" s="63">
        <f t="shared" si="2"/>
        <v>0</v>
      </c>
      <c r="R43" s="63"/>
    </row>
    <row r="44" spans="1:18" ht="15" customHeight="1" x14ac:dyDescent="0.25">
      <c r="A44" s="35" t="s">
        <v>78</v>
      </c>
      <c r="B44" s="26" t="s">
        <v>13</v>
      </c>
      <c r="C44" s="63">
        <v>792</v>
      </c>
      <c r="D44" s="29"/>
      <c r="E44" s="29"/>
      <c r="F44" s="29"/>
      <c r="G44" s="29"/>
      <c r="H44" s="29"/>
      <c r="I44" s="29"/>
      <c r="J44" s="29"/>
      <c r="K44" s="29"/>
      <c r="L44" s="29"/>
      <c r="M44" s="34"/>
      <c r="N44" s="63"/>
      <c r="O44" s="63"/>
      <c r="P44" s="34">
        <f t="shared" si="1"/>
        <v>0</v>
      </c>
      <c r="Q44" s="63">
        <f t="shared" si="2"/>
        <v>0</v>
      </c>
      <c r="R44" s="63"/>
    </row>
    <row r="45" spans="1:18" s="157" customFormat="1" ht="19.7" customHeight="1" x14ac:dyDescent="0.25">
      <c r="A45" s="162" t="s">
        <v>94</v>
      </c>
      <c r="B45" s="202" t="s">
        <v>13</v>
      </c>
      <c r="C45" s="203">
        <v>792</v>
      </c>
      <c r="D45" s="204">
        <f>D46+D47+D48+D49</f>
        <v>0</v>
      </c>
      <c r="E45" s="204">
        <f>E46+E47+E48+E49</f>
        <v>0</v>
      </c>
      <c r="F45" s="203"/>
      <c r="G45" s="204">
        <f>G46+G47+G48+G49</f>
        <v>0</v>
      </c>
      <c r="H45" s="204">
        <f>H46+H47+H48+H49</f>
        <v>0</v>
      </c>
      <c r="I45" s="203"/>
      <c r="J45" s="204">
        <f>J46+J47+J48+J49</f>
        <v>12</v>
      </c>
      <c r="K45" s="204">
        <f>K46+K47+K48+K49</f>
        <v>12</v>
      </c>
      <c r="L45" s="203"/>
      <c r="M45" s="205">
        <v>0</v>
      </c>
      <c r="N45" s="203">
        <v>0</v>
      </c>
      <c r="O45" s="203"/>
      <c r="P45" s="205">
        <f t="shared" si="1"/>
        <v>12</v>
      </c>
      <c r="Q45" s="203">
        <f t="shared" si="2"/>
        <v>12</v>
      </c>
      <c r="R45" s="203">
        <f t="shared" si="3"/>
        <v>100</v>
      </c>
    </row>
    <row r="46" spans="1:18" ht="15" customHeight="1" x14ac:dyDescent="0.25">
      <c r="A46" s="35" t="s">
        <v>200</v>
      </c>
      <c r="B46" s="26" t="s">
        <v>13</v>
      </c>
      <c r="C46" s="63">
        <v>792</v>
      </c>
      <c r="D46" s="29"/>
      <c r="E46" s="29"/>
      <c r="F46" s="29"/>
      <c r="G46" s="29"/>
      <c r="H46" s="29"/>
      <c r="I46" s="29"/>
      <c r="J46" s="29"/>
      <c r="K46" s="29"/>
      <c r="L46" s="29"/>
      <c r="M46" s="34"/>
      <c r="N46" s="63"/>
      <c r="O46" s="63"/>
      <c r="P46" s="34">
        <f t="shared" si="1"/>
        <v>0</v>
      </c>
      <c r="Q46" s="63">
        <f t="shared" si="2"/>
        <v>0</v>
      </c>
      <c r="R46" s="63"/>
    </row>
    <row r="47" spans="1:18" ht="13.5" customHeight="1" x14ac:dyDescent="0.25">
      <c r="A47" s="35" t="s">
        <v>199</v>
      </c>
      <c r="B47" s="26" t="s">
        <v>13</v>
      </c>
      <c r="C47" s="63">
        <v>792</v>
      </c>
      <c r="D47" s="29"/>
      <c r="E47" s="29"/>
      <c r="F47" s="29"/>
      <c r="G47" s="29"/>
      <c r="H47" s="29"/>
      <c r="I47" s="29"/>
      <c r="J47" s="29">
        <v>12</v>
      </c>
      <c r="K47" s="29">
        <v>12</v>
      </c>
      <c r="L47" s="29"/>
      <c r="M47" s="34"/>
      <c r="N47" s="63"/>
      <c r="O47" s="63"/>
      <c r="P47" s="34">
        <f t="shared" si="1"/>
        <v>12</v>
      </c>
      <c r="Q47" s="63">
        <f t="shared" si="2"/>
        <v>12</v>
      </c>
      <c r="R47" s="63"/>
    </row>
    <row r="48" spans="1:18" ht="15" customHeight="1" x14ac:dyDescent="0.25">
      <c r="A48" s="35" t="s">
        <v>63</v>
      </c>
      <c r="B48" s="26" t="s">
        <v>13</v>
      </c>
      <c r="C48" s="63">
        <v>792</v>
      </c>
      <c r="D48" s="29"/>
      <c r="E48" s="29"/>
      <c r="F48" s="29"/>
      <c r="G48" s="29"/>
      <c r="H48" s="29"/>
      <c r="I48" s="29"/>
      <c r="J48" s="29"/>
      <c r="K48" s="29"/>
      <c r="L48" s="29"/>
      <c r="M48" s="34"/>
      <c r="N48" s="63"/>
      <c r="O48" s="63"/>
      <c r="P48" s="34">
        <f t="shared" si="1"/>
        <v>0</v>
      </c>
      <c r="Q48" s="63">
        <f t="shared" si="2"/>
        <v>0</v>
      </c>
      <c r="R48" s="63"/>
    </row>
    <row r="49" spans="1:18" ht="15" customHeight="1" x14ac:dyDescent="0.25">
      <c r="A49" s="35" t="s">
        <v>78</v>
      </c>
      <c r="B49" s="26" t="s">
        <v>13</v>
      </c>
      <c r="C49" s="63">
        <v>792</v>
      </c>
      <c r="D49" s="29"/>
      <c r="E49" s="29"/>
      <c r="F49" s="29"/>
      <c r="G49" s="29"/>
      <c r="H49" s="29"/>
      <c r="I49" s="29"/>
      <c r="J49" s="29"/>
      <c r="K49" s="29"/>
      <c r="L49" s="29"/>
      <c r="M49" s="34"/>
      <c r="N49" s="63"/>
      <c r="O49" s="63"/>
      <c r="P49" s="34">
        <f t="shared" si="1"/>
        <v>0</v>
      </c>
      <c r="Q49" s="63">
        <f t="shared" si="2"/>
        <v>0</v>
      </c>
      <c r="R49" s="63"/>
    </row>
    <row r="50" spans="1:18" s="157" customFormat="1" ht="24" customHeight="1" x14ac:dyDescent="0.25">
      <c r="A50" s="162" t="s">
        <v>102</v>
      </c>
      <c r="B50" s="202" t="s">
        <v>13</v>
      </c>
      <c r="C50" s="203">
        <v>792</v>
      </c>
      <c r="D50" s="204">
        <f>D51+D52+D53+D54</f>
        <v>0</v>
      </c>
      <c r="E50" s="204">
        <f>E51+E52+E53+E54</f>
        <v>0</v>
      </c>
      <c r="F50" s="203"/>
      <c r="G50" s="204">
        <f>G51+G52+G53+G54</f>
        <v>0</v>
      </c>
      <c r="H50" s="204">
        <f>H51+H52+H53+H54</f>
        <v>0</v>
      </c>
      <c r="I50" s="203"/>
      <c r="J50" s="214">
        <v>25</v>
      </c>
      <c r="K50" s="204">
        <f>K51+K52+K53+K54</f>
        <v>25</v>
      </c>
      <c r="L50" s="203"/>
      <c r="M50" s="205">
        <v>0</v>
      </c>
      <c r="N50" s="203">
        <v>0</v>
      </c>
      <c r="O50" s="203"/>
      <c r="P50" s="205">
        <f>G50+J50+N50</f>
        <v>25</v>
      </c>
      <c r="Q50" s="203">
        <v>25</v>
      </c>
      <c r="R50" s="203">
        <f t="shared" si="3"/>
        <v>100</v>
      </c>
    </row>
    <row r="51" spans="1:18" ht="15" customHeight="1" x14ac:dyDescent="0.25">
      <c r="A51" s="35" t="s">
        <v>200</v>
      </c>
      <c r="B51" s="26" t="s">
        <v>13</v>
      </c>
      <c r="C51" s="63">
        <v>792</v>
      </c>
      <c r="D51" s="29"/>
      <c r="E51" s="29"/>
      <c r="F51" s="29"/>
      <c r="G51" s="29"/>
      <c r="H51" s="29"/>
      <c r="I51" s="29"/>
      <c r="J51" s="29"/>
      <c r="K51" s="29"/>
      <c r="L51" s="29"/>
      <c r="M51" s="34"/>
      <c r="N51" s="63"/>
      <c r="O51" s="63"/>
      <c r="P51" s="34">
        <f t="shared" ref="P51:P64" si="6">G51+J51+M51</f>
        <v>0</v>
      </c>
      <c r="Q51" s="63">
        <f t="shared" ref="Q51:Q64" si="7">H51+K51+N51</f>
        <v>0</v>
      </c>
      <c r="R51" s="63"/>
    </row>
    <row r="52" spans="1:18" ht="13.5" customHeight="1" x14ac:dyDescent="0.25">
      <c r="A52" s="35" t="s">
        <v>199</v>
      </c>
      <c r="B52" s="26" t="s">
        <v>13</v>
      </c>
      <c r="C52" s="63">
        <v>792</v>
      </c>
      <c r="D52" s="29"/>
      <c r="E52" s="29"/>
      <c r="F52" s="29"/>
      <c r="G52" s="29"/>
      <c r="H52" s="29"/>
      <c r="I52" s="29"/>
      <c r="J52" s="29">
        <v>15</v>
      </c>
      <c r="K52" s="29">
        <v>15</v>
      </c>
      <c r="L52" s="29"/>
      <c r="M52" s="34"/>
      <c r="N52" s="63"/>
      <c r="O52" s="63"/>
      <c r="P52" s="34">
        <f>G52+J52+M52</f>
        <v>15</v>
      </c>
      <c r="Q52" s="63">
        <f t="shared" si="7"/>
        <v>15</v>
      </c>
      <c r="R52" s="63"/>
    </row>
    <row r="53" spans="1:18" ht="15" customHeight="1" x14ac:dyDescent="0.25">
      <c r="A53" s="35" t="s">
        <v>63</v>
      </c>
      <c r="B53" s="26" t="s">
        <v>13</v>
      </c>
      <c r="C53" s="63">
        <v>792</v>
      </c>
      <c r="D53" s="29"/>
      <c r="E53" s="29"/>
      <c r="F53" s="29"/>
      <c r="G53" s="29"/>
      <c r="H53" s="29"/>
      <c r="I53" s="29"/>
      <c r="J53" s="29">
        <v>10</v>
      </c>
      <c r="K53" s="29">
        <v>10</v>
      </c>
      <c r="L53" s="29"/>
      <c r="M53" s="34"/>
      <c r="N53" s="63"/>
      <c r="O53" s="63"/>
      <c r="P53" s="34">
        <f t="shared" si="6"/>
        <v>10</v>
      </c>
      <c r="Q53" s="63">
        <f t="shared" si="7"/>
        <v>10</v>
      </c>
      <c r="R53" s="63"/>
    </row>
    <row r="54" spans="1:18" ht="15" customHeight="1" x14ac:dyDescent="0.25">
      <c r="A54" s="35" t="s">
        <v>78</v>
      </c>
      <c r="B54" s="26" t="s">
        <v>13</v>
      </c>
      <c r="C54" s="63">
        <v>792</v>
      </c>
      <c r="D54" s="29"/>
      <c r="E54" s="29"/>
      <c r="F54" s="29"/>
      <c r="G54" s="29"/>
      <c r="H54" s="29"/>
      <c r="I54" s="29"/>
      <c r="J54" s="29"/>
      <c r="K54" s="29"/>
      <c r="L54" s="29"/>
      <c r="M54" s="34"/>
      <c r="N54" s="63"/>
      <c r="O54" s="63"/>
      <c r="P54" s="34">
        <f t="shared" si="6"/>
        <v>0</v>
      </c>
      <c r="Q54" s="63">
        <f t="shared" si="7"/>
        <v>0</v>
      </c>
      <c r="R54" s="63"/>
    </row>
    <row r="55" spans="1:18" s="157" customFormat="1" ht="23.45" customHeight="1" x14ac:dyDescent="0.25">
      <c r="A55" s="162" t="s">
        <v>103</v>
      </c>
      <c r="B55" s="202" t="s">
        <v>13</v>
      </c>
      <c r="C55" s="203">
        <v>792</v>
      </c>
      <c r="D55" s="204">
        <f>D56+D57+D58+D59</f>
        <v>0</v>
      </c>
      <c r="E55" s="204">
        <f>E56+E57+E58+E59</f>
        <v>0</v>
      </c>
      <c r="F55" s="203"/>
      <c r="G55" s="204">
        <f>G56+G57+G58+G59</f>
        <v>0</v>
      </c>
      <c r="H55" s="204">
        <f>H56+H57+H58+H59</f>
        <v>0</v>
      </c>
      <c r="I55" s="203"/>
      <c r="J55" s="204">
        <f>J56+J57+J58+J59</f>
        <v>10</v>
      </c>
      <c r="K55" s="204">
        <f>K56+K57+K58+K59</f>
        <v>10</v>
      </c>
      <c r="L55" s="203"/>
      <c r="M55" s="205">
        <v>0</v>
      </c>
      <c r="N55" s="203">
        <v>0</v>
      </c>
      <c r="O55" s="203"/>
      <c r="P55" s="205">
        <f t="shared" si="6"/>
        <v>10</v>
      </c>
      <c r="Q55" s="203">
        <f t="shared" si="7"/>
        <v>10</v>
      </c>
      <c r="R55" s="203">
        <f t="shared" ref="R55" si="8">Q55/P55*100</f>
        <v>100</v>
      </c>
    </row>
    <row r="56" spans="1:18" ht="15" customHeight="1" x14ac:dyDescent="0.25">
      <c r="A56" s="35" t="s">
        <v>200</v>
      </c>
      <c r="B56" s="26" t="s">
        <v>13</v>
      </c>
      <c r="C56" s="63">
        <v>792</v>
      </c>
      <c r="D56" s="29"/>
      <c r="E56" s="29"/>
      <c r="F56" s="29"/>
      <c r="G56" s="29"/>
      <c r="H56" s="29"/>
      <c r="I56" s="29"/>
      <c r="J56" s="29"/>
      <c r="K56" s="29"/>
      <c r="L56" s="29"/>
      <c r="M56" s="34"/>
      <c r="N56" s="63"/>
      <c r="O56" s="63"/>
      <c r="P56" s="34">
        <f t="shared" si="6"/>
        <v>0</v>
      </c>
      <c r="Q56" s="63">
        <f t="shared" si="7"/>
        <v>0</v>
      </c>
      <c r="R56" s="63"/>
    </row>
    <row r="57" spans="1:18" ht="13.5" customHeight="1" x14ac:dyDescent="0.25">
      <c r="A57" s="35" t="s">
        <v>199</v>
      </c>
      <c r="B57" s="26" t="s">
        <v>13</v>
      </c>
      <c r="C57" s="63">
        <v>792</v>
      </c>
      <c r="D57" s="29"/>
      <c r="E57" s="29"/>
      <c r="F57" s="29"/>
      <c r="G57" s="29"/>
      <c r="H57" s="29"/>
      <c r="I57" s="29"/>
      <c r="J57" s="29">
        <v>10</v>
      </c>
      <c r="K57" s="29">
        <v>10</v>
      </c>
      <c r="L57" s="29"/>
      <c r="M57" s="34"/>
      <c r="N57" s="63"/>
      <c r="O57" s="63"/>
      <c r="P57" s="34">
        <f t="shared" si="6"/>
        <v>10</v>
      </c>
      <c r="Q57" s="63">
        <f t="shared" si="7"/>
        <v>10</v>
      </c>
      <c r="R57" s="63"/>
    </row>
    <row r="58" spans="1:18" ht="15" customHeight="1" x14ac:dyDescent="0.25">
      <c r="A58" s="35" t="s">
        <v>63</v>
      </c>
      <c r="B58" s="26" t="s">
        <v>13</v>
      </c>
      <c r="C58" s="63">
        <v>792</v>
      </c>
      <c r="D58" s="29"/>
      <c r="E58" s="29"/>
      <c r="F58" s="29"/>
      <c r="G58" s="29"/>
      <c r="H58" s="29"/>
      <c r="I58" s="29"/>
      <c r="J58" s="29"/>
      <c r="K58" s="29"/>
      <c r="L58" s="29"/>
      <c r="M58" s="34"/>
      <c r="N58" s="63"/>
      <c r="O58" s="63"/>
      <c r="P58" s="34">
        <f t="shared" si="6"/>
        <v>0</v>
      </c>
      <c r="Q58" s="63">
        <f t="shared" si="7"/>
        <v>0</v>
      </c>
      <c r="R58" s="63"/>
    </row>
    <row r="59" spans="1:18" ht="15" customHeight="1" x14ac:dyDescent="0.25">
      <c r="A59" s="35" t="s">
        <v>78</v>
      </c>
      <c r="B59" s="26" t="s">
        <v>13</v>
      </c>
      <c r="C59" s="63">
        <v>792</v>
      </c>
      <c r="D59" s="29"/>
      <c r="E59" s="29"/>
      <c r="F59" s="29"/>
      <c r="G59" s="29"/>
      <c r="H59" s="29"/>
      <c r="I59" s="29"/>
      <c r="J59" s="29"/>
      <c r="K59" s="29"/>
      <c r="L59" s="29"/>
      <c r="M59" s="34"/>
      <c r="N59" s="63"/>
      <c r="O59" s="63"/>
      <c r="P59" s="34">
        <f t="shared" si="6"/>
        <v>0</v>
      </c>
      <c r="Q59" s="63">
        <f t="shared" si="7"/>
        <v>0</v>
      </c>
      <c r="R59" s="63"/>
    </row>
    <row r="60" spans="1:18" s="157" customFormat="1" ht="20.25" customHeight="1" x14ac:dyDescent="0.25">
      <c r="A60" s="162" t="s">
        <v>64</v>
      </c>
      <c r="B60" s="202" t="s">
        <v>13</v>
      </c>
      <c r="C60" s="203">
        <v>792</v>
      </c>
      <c r="D60" s="204">
        <f>D61+D62+D63+D64</f>
        <v>0</v>
      </c>
      <c r="E60" s="204">
        <f>E61+E62+E63+E64</f>
        <v>0</v>
      </c>
      <c r="F60" s="203"/>
      <c r="G60" s="204">
        <f>G61+G62+G63+G64</f>
        <v>0</v>
      </c>
      <c r="H60" s="204">
        <f>H61+H62+H63+H64</f>
        <v>0</v>
      </c>
      <c r="I60" s="203"/>
      <c r="J60" s="204">
        <f>J61+J62+J63+J64</f>
        <v>19</v>
      </c>
      <c r="K60" s="204">
        <f>K61+K62+K63+K64</f>
        <v>19</v>
      </c>
      <c r="L60" s="203"/>
      <c r="M60" s="205">
        <v>0</v>
      </c>
      <c r="N60" s="203">
        <v>0</v>
      </c>
      <c r="O60" s="203"/>
      <c r="P60" s="205">
        <f t="shared" si="6"/>
        <v>19</v>
      </c>
      <c r="Q60" s="203">
        <f t="shared" si="7"/>
        <v>19</v>
      </c>
      <c r="R60" s="203">
        <f t="shared" ref="R60" si="9">Q60/P60*100</f>
        <v>100</v>
      </c>
    </row>
    <row r="61" spans="1:18" ht="15" customHeight="1" x14ac:dyDescent="0.25">
      <c r="A61" s="35" t="s">
        <v>200</v>
      </c>
      <c r="B61" s="26" t="s">
        <v>13</v>
      </c>
      <c r="C61" s="63">
        <v>792</v>
      </c>
      <c r="D61" s="29"/>
      <c r="E61" s="29"/>
      <c r="F61" s="29"/>
      <c r="G61" s="29"/>
      <c r="H61" s="29"/>
      <c r="I61" s="29"/>
      <c r="J61" s="29"/>
      <c r="K61" s="29"/>
      <c r="L61" s="29"/>
      <c r="M61" s="34"/>
      <c r="N61" s="63"/>
      <c r="O61" s="63"/>
      <c r="P61" s="34">
        <f t="shared" si="6"/>
        <v>0</v>
      </c>
      <c r="Q61" s="63">
        <f t="shared" si="7"/>
        <v>0</v>
      </c>
      <c r="R61" s="63"/>
    </row>
    <row r="62" spans="1:18" ht="13.5" customHeight="1" x14ac:dyDescent="0.25">
      <c r="A62" s="35" t="s">
        <v>199</v>
      </c>
      <c r="B62" s="26" t="s">
        <v>13</v>
      </c>
      <c r="C62" s="63">
        <v>792</v>
      </c>
      <c r="D62" s="29"/>
      <c r="E62" s="29"/>
      <c r="F62" s="29"/>
      <c r="G62" s="29"/>
      <c r="H62" s="29"/>
      <c r="I62" s="29"/>
      <c r="J62" s="29">
        <v>19</v>
      </c>
      <c r="K62" s="29">
        <v>19</v>
      </c>
      <c r="L62" s="29"/>
      <c r="M62" s="34"/>
      <c r="N62" s="63"/>
      <c r="O62" s="63"/>
      <c r="P62" s="34">
        <f t="shared" si="6"/>
        <v>19</v>
      </c>
      <c r="Q62" s="63">
        <f t="shared" si="7"/>
        <v>19</v>
      </c>
      <c r="R62" s="63"/>
    </row>
    <row r="63" spans="1:18" ht="15" customHeight="1" x14ac:dyDescent="0.25">
      <c r="A63" s="35" t="s">
        <v>63</v>
      </c>
      <c r="B63" s="26" t="s">
        <v>13</v>
      </c>
      <c r="C63" s="63">
        <v>792</v>
      </c>
      <c r="D63" s="29"/>
      <c r="E63" s="29"/>
      <c r="F63" s="29"/>
      <c r="G63" s="29"/>
      <c r="H63" s="29"/>
      <c r="I63" s="29"/>
      <c r="J63" s="29"/>
      <c r="K63" s="29"/>
      <c r="L63" s="29"/>
      <c r="M63" s="34"/>
      <c r="N63" s="63"/>
      <c r="O63" s="63"/>
      <c r="P63" s="34">
        <f t="shared" si="6"/>
        <v>0</v>
      </c>
      <c r="Q63" s="63">
        <f t="shared" si="7"/>
        <v>0</v>
      </c>
      <c r="R63" s="63"/>
    </row>
    <row r="64" spans="1:18" ht="15" customHeight="1" x14ac:dyDescent="0.25">
      <c r="A64" s="35" t="s">
        <v>78</v>
      </c>
      <c r="B64" s="26" t="s">
        <v>13</v>
      </c>
      <c r="C64" s="63">
        <v>792</v>
      </c>
      <c r="D64" s="29"/>
      <c r="E64" s="29"/>
      <c r="F64" s="29"/>
      <c r="G64" s="29"/>
      <c r="H64" s="29"/>
      <c r="I64" s="29"/>
      <c r="J64" s="29"/>
      <c r="K64" s="29"/>
      <c r="L64" s="29"/>
      <c r="M64" s="34"/>
      <c r="N64" s="63"/>
      <c r="O64" s="63"/>
      <c r="P64" s="34">
        <f t="shared" si="6"/>
        <v>0</v>
      </c>
      <c r="Q64" s="63">
        <f t="shared" si="7"/>
        <v>0</v>
      </c>
      <c r="R64" s="63"/>
    </row>
    <row r="65" spans="1:18" s="66" customFormat="1" ht="28.5" customHeight="1" x14ac:dyDescent="0.2">
      <c r="A65" s="229" t="s">
        <v>202</v>
      </c>
      <c r="B65" s="268" t="s">
        <v>201</v>
      </c>
      <c r="C65" s="230"/>
      <c r="D65" s="230"/>
      <c r="E65" s="230"/>
      <c r="F65" s="230"/>
      <c r="G65" s="230"/>
      <c r="H65" s="230"/>
      <c r="I65" s="230"/>
      <c r="J65" s="230"/>
      <c r="K65" s="230"/>
      <c r="L65" s="230"/>
      <c r="M65" s="230">
        <v>21060</v>
      </c>
      <c r="N65" s="230">
        <f>M65/2</f>
        <v>10530</v>
      </c>
      <c r="O65" s="230">
        <f>N65/M65*100</f>
        <v>50</v>
      </c>
      <c r="P65" s="231">
        <f>M65</f>
        <v>21060</v>
      </c>
      <c r="Q65" s="230">
        <f>N65</f>
        <v>10530</v>
      </c>
      <c r="R65" s="230">
        <f>Q65/P65*100</f>
        <v>50</v>
      </c>
    </row>
  </sheetData>
  <mergeCells count="9">
    <mergeCell ref="A1:R1"/>
    <mergeCell ref="P3:R3"/>
    <mergeCell ref="M3:O3"/>
    <mergeCell ref="J3:L3"/>
    <mergeCell ref="A3:A4"/>
    <mergeCell ref="B3:C3"/>
    <mergeCell ref="D3:F3"/>
    <mergeCell ref="G3:I3"/>
    <mergeCell ref="A2:R2"/>
  </mergeCells>
  <pageMargins left="0.23622047244094491" right="0.23622047244094491" top="0.15748031496062992" bottom="0.15748031496062992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zoomScale="90" zoomScaleNormal="90" workbookViewId="0">
      <selection activeCell="Q16" sqref="Q16"/>
    </sheetView>
  </sheetViews>
  <sheetFormatPr defaultColWidth="9.140625" defaultRowHeight="15" x14ac:dyDescent="0.25"/>
  <cols>
    <col min="1" max="1" width="39.85546875" style="53" customWidth="1"/>
    <col min="2" max="2" width="10" style="53" customWidth="1"/>
    <col min="3" max="3" width="9.140625" style="53" customWidth="1"/>
    <col min="4" max="4" width="11" style="53" customWidth="1"/>
    <col min="5" max="5" width="13.42578125" style="53" customWidth="1"/>
    <col min="6" max="6" width="7.42578125" style="53" bestFit="1" customWidth="1"/>
    <col min="7" max="7" width="12.42578125" style="53" customWidth="1"/>
    <col min="8" max="8" width="14.140625" style="53" customWidth="1"/>
    <col min="9" max="9" width="9" style="53" customWidth="1"/>
    <col min="10" max="10" width="11" style="53" customWidth="1"/>
    <col min="11" max="11" width="10.7109375" style="53" customWidth="1"/>
    <col min="12" max="12" width="10.28515625" style="53" customWidth="1"/>
    <col min="13" max="13" width="10.140625" style="53" customWidth="1"/>
    <col min="14" max="14" width="12" style="53" customWidth="1"/>
    <col min="15" max="15" width="12.140625" style="53" customWidth="1"/>
    <col min="16" max="16384" width="9.140625" style="53"/>
  </cols>
  <sheetData>
    <row r="1" spans="1:15" ht="19.7" customHeight="1" x14ac:dyDescent="0.25">
      <c r="D1" s="336"/>
      <c r="E1" s="336"/>
      <c r="G1" s="336"/>
      <c r="H1" s="336"/>
      <c r="I1" s="338" t="s">
        <v>40</v>
      </c>
      <c r="J1" s="338"/>
      <c r="K1" s="338"/>
      <c r="L1" s="338"/>
      <c r="M1" s="338"/>
      <c r="N1" s="338"/>
      <c r="O1" s="338"/>
    </row>
    <row r="2" spans="1:15" s="54" customFormat="1" ht="66.75" customHeight="1" x14ac:dyDescent="0.25">
      <c r="A2" s="337" t="s">
        <v>258</v>
      </c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  <c r="O2" s="337"/>
    </row>
    <row r="3" spans="1:15" hidden="1" x14ac:dyDescent="0.25"/>
    <row r="4" spans="1:15" ht="119.25" customHeight="1" x14ac:dyDescent="0.25">
      <c r="A4" s="171" t="s">
        <v>16</v>
      </c>
      <c r="B4" s="312" t="s">
        <v>251</v>
      </c>
      <c r="C4" s="312"/>
      <c r="D4" s="312" t="s">
        <v>207</v>
      </c>
      <c r="E4" s="312"/>
      <c r="F4" s="312"/>
      <c r="G4" s="312" t="s">
        <v>114</v>
      </c>
      <c r="H4" s="312"/>
      <c r="I4" s="312"/>
      <c r="J4" s="312" t="s">
        <v>61</v>
      </c>
      <c r="K4" s="312"/>
      <c r="L4" s="312"/>
      <c r="M4" s="312" t="s">
        <v>34</v>
      </c>
      <c r="N4" s="312"/>
      <c r="O4" s="312"/>
    </row>
    <row r="5" spans="1:15" ht="61.5" customHeight="1" x14ac:dyDescent="0.25">
      <c r="A5" s="55"/>
      <c r="B5" s="171" t="s">
        <v>26</v>
      </c>
      <c r="C5" s="171" t="s">
        <v>27</v>
      </c>
      <c r="D5" s="119" t="s">
        <v>151</v>
      </c>
      <c r="E5" s="172" t="s">
        <v>206</v>
      </c>
      <c r="F5" s="68" t="s">
        <v>15</v>
      </c>
      <c r="G5" s="119" t="s">
        <v>151</v>
      </c>
      <c r="H5" s="172" t="s">
        <v>206</v>
      </c>
      <c r="I5" s="68" t="s">
        <v>15</v>
      </c>
      <c r="J5" s="119" t="s">
        <v>151</v>
      </c>
      <c r="K5" s="172" t="s">
        <v>206</v>
      </c>
      <c r="L5" s="68" t="s">
        <v>15</v>
      </c>
      <c r="M5" s="119" t="s">
        <v>151</v>
      </c>
      <c r="N5" s="172" t="s">
        <v>206</v>
      </c>
      <c r="O5" s="68" t="s">
        <v>15</v>
      </c>
    </row>
    <row r="6" spans="1:15" x14ac:dyDescent="0.25">
      <c r="A6" s="28">
        <v>1</v>
      </c>
      <c r="B6" s="56">
        <v>2</v>
      </c>
      <c r="C6" s="28">
        <v>3</v>
      </c>
      <c r="D6" s="56">
        <v>4</v>
      </c>
      <c r="E6" s="28">
        <v>5</v>
      </c>
      <c r="F6" s="56">
        <v>6</v>
      </c>
      <c r="G6" s="28">
        <v>7</v>
      </c>
      <c r="H6" s="56">
        <v>8</v>
      </c>
      <c r="I6" s="28">
        <v>9</v>
      </c>
      <c r="J6" s="28">
        <v>7</v>
      </c>
      <c r="K6" s="56">
        <v>8</v>
      </c>
      <c r="L6" s="28">
        <v>9</v>
      </c>
      <c r="M6" s="56">
        <v>10</v>
      </c>
      <c r="N6" s="28">
        <v>11</v>
      </c>
      <c r="O6" s="56">
        <v>12</v>
      </c>
    </row>
    <row r="7" spans="1:15" x14ac:dyDescent="0.25">
      <c r="A7" s="333" t="s">
        <v>14</v>
      </c>
      <c r="B7" s="334"/>
      <c r="C7" s="334"/>
      <c r="D7" s="334"/>
      <c r="E7" s="334"/>
      <c r="F7" s="334"/>
      <c r="G7" s="334"/>
      <c r="H7" s="334"/>
      <c r="I7" s="334"/>
      <c r="J7" s="334"/>
      <c r="K7" s="334"/>
      <c r="L7" s="334"/>
      <c r="M7" s="334"/>
      <c r="N7" s="334"/>
      <c r="O7" s="335"/>
    </row>
    <row r="8" spans="1:15" ht="64.5" hidden="1" customHeight="1" x14ac:dyDescent="0.25">
      <c r="A8" s="233" t="s">
        <v>112</v>
      </c>
      <c r="B8" s="234" t="s">
        <v>22</v>
      </c>
      <c r="C8" s="234">
        <v>744</v>
      </c>
      <c r="D8" s="234">
        <v>100</v>
      </c>
      <c r="E8" s="234">
        <v>100</v>
      </c>
      <c r="F8" s="234">
        <f>E8/D8*100</f>
        <v>100</v>
      </c>
      <c r="G8" s="234"/>
      <c r="H8" s="234"/>
      <c r="I8" s="234"/>
      <c r="J8" s="234"/>
      <c r="K8" s="234"/>
      <c r="L8" s="234"/>
      <c r="M8" s="234">
        <f>D8+G8+J8</f>
        <v>100</v>
      </c>
      <c r="N8" s="234">
        <f>E8+H8+K8</f>
        <v>100</v>
      </c>
      <c r="O8" s="234">
        <f>N8/M8*100</f>
        <v>100</v>
      </c>
    </row>
    <row r="9" spans="1:15" ht="75" hidden="1" x14ac:dyDescent="0.25">
      <c r="A9" s="233" t="s">
        <v>113</v>
      </c>
      <c r="B9" s="234" t="s">
        <v>22</v>
      </c>
      <c r="C9" s="234">
        <v>744</v>
      </c>
      <c r="D9" s="234">
        <v>80</v>
      </c>
      <c r="E9" s="234">
        <v>80</v>
      </c>
      <c r="F9" s="234">
        <f>E9/D9*100</f>
        <v>100</v>
      </c>
      <c r="G9" s="234"/>
      <c r="H9" s="234"/>
      <c r="I9" s="234"/>
      <c r="J9" s="234"/>
      <c r="K9" s="234"/>
      <c r="L9" s="234"/>
      <c r="M9" s="234">
        <f t="shared" ref="M9:M17" si="0">D9+G9+J9</f>
        <v>80</v>
      </c>
      <c r="N9" s="234">
        <f t="shared" ref="N9:N17" si="1">E9+H9+K9</f>
        <v>80</v>
      </c>
      <c r="O9" s="234">
        <f t="shared" ref="O9:O31" si="2">N9/M9*100</f>
        <v>100</v>
      </c>
    </row>
    <row r="10" spans="1:15" ht="105" hidden="1" x14ac:dyDescent="0.25">
      <c r="A10" s="233" t="s">
        <v>115</v>
      </c>
      <c r="B10" s="234" t="s">
        <v>22</v>
      </c>
      <c r="C10" s="234">
        <v>744</v>
      </c>
      <c r="D10" s="234"/>
      <c r="E10" s="234"/>
      <c r="F10" s="234"/>
      <c r="G10" s="234">
        <v>100</v>
      </c>
      <c r="H10" s="234">
        <v>100</v>
      </c>
      <c r="I10" s="234">
        <f>H10/G10*100</f>
        <v>100</v>
      </c>
      <c r="J10" s="234"/>
      <c r="K10" s="234"/>
      <c r="L10" s="234"/>
      <c r="M10" s="234">
        <f t="shared" si="0"/>
        <v>100</v>
      </c>
      <c r="N10" s="234">
        <f t="shared" si="1"/>
        <v>100</v>
      </c>
      <c r="O10" s="234">
        <f t="shared" si="2"/>
        <v>100</v>
      </c>
    </row>
    <row r="11" spans="1:15" ht="75" hidden="1" x14ac:dyDescent="0.25">
      <c r="A11" s="233" t="s">
        <v>116</v>
      </c>
      <c r="B11" s="234" t="s">
        <v>22</v>
      </c>
      <c r="C11" s="234">
        <v>744</v>
      </c>
      <c r="D11" s="234"/>
      <c r="E11" s="234"/>
      <c r="F11" s="234"/>
      <c r="G11" s="234">
        <v>80</v>
      </c>
      <c r="H11" s="234">
        <v>80</v>
      </c>
      <c r="I11" s="234">
        <f>H11/G11*100</f>
        <v>100</v>
      </c>
      <c r="J11" s="234"/>
      <c r="K11" s="234"/>
      <c r="L11" s="234"/>
      <c r="M11" s="234">
        <f t="shared" si="0"/>
        <v>80</v>
      </c>
      <c r="N11" s="234">
        <f t="shared" si="1"/>
        <v>80</v>
      </c>
      <c r="O11" s="234">
        <f t="shared" si="2"/>
        <v>100</v>
      </c>
    </row>
    <row r="12" spans="1:15" s="70" customFormat="1" ht="45" customHeight="1" x14ac:dyDescent="0.2">
      <c r="A12" s="232" t="s">
        <v>28</v>
      </c>
      <c r="B12" s="45" t="s">
        <v>13</v>
      </c>
      <c r="C12" s="63">
        <v>792</v>
      </c>
      <c r="D12" s="97">
        <f>D13+D14+D15+D16</f>
        <v>100</v>
      </c>
      <c r="E12" s="97">
        <f>E13+E14+E15+E16</f>
        <v>100</v>
      </c>
      <c r="F12" s="112">
        <f>E12/D12*100</f>
        <v>100</v>
      </c>
      <c r="G12" s="97">
        <f>G13+G14+G15+G16</f>
        <v>50</v>
      </c>
      <c r="H12" s="97">
        <f>H13+H14+H15+H16</f>
        <v>50</v>
      </c>
      <c r="I12" s="112">
        <f>H12/G12*100</f>
        <v>100</v>
      </c>
      <c r="J12" s="171"/>
      <c r="K12" s="171"/>
      <c r="L12" s="171"/>
      <c r="M12" s="171">
        <f t="shared" si="0"/>
        <v>150</v>
      </c>
      <c r="N12" s="171">
        <f t="shared" si="1"/>
        <v>150</v>
      </c>
      <c r="O12" s="171">
        <f t="shared" si="2"/>
        <v>100</v>
      </c>
    </row>
    <row r="13" spans="1:15" s="70" customFormat="1" x14ac:dyDescent="0.2">
      <c r="A13" s="71" t="s">
        <v>64</v>
      </c>
      <c r="B13" s="57" t="s">
        <v>13</v>
      </c>
      <c r="C13" s="171">
        <v>792</v>
      </c>
      <c r="D13" s="171"/>
      <c r="E13" s="171"/>
      <c r="F13" s="171"/>
      <c r="G13" s="171"/>
      <c r="H13" s="171"/>
      <c r="I13" s="171"/>
      <c r="J13" s="171"/>
      <c r="K13" s="171"/>
      <c r="L13" s="171"/>
      <c r="M13" s="63">
        <f t="shared" si="0"/>
        <v>0</v>
      </c>
      <c r="N13" s="63">
        <f t="shared" si="1"/>
        <v>0</v>
      </c>
      <c r="O13" s="63">
        <v>0</v>
      </c>
    </row>
    <row r="14" spans="1:15" x14ac:dyDescent="0.25">
      <c r="A14" s="35" t="s">
        <v>200</v>
      </c>
      <c r="B14" s="41" t="s">
        <v>13</v>
      </c>
      <c r="C14" s="63">
        <v>792</v>
      </c>
      <c r="D14" s="63"/>
      <c r="E14" s="63"/>
      <c r="F14" s="63"/>
      <c r="G14" s="63"/>
      <c r="H14" s="63"/>
      <c r="I14" s="63"/>
      <c r="J14" s="63"/>
      <c r="K14" s="63"/>
      <c r="L14" s="63"/>
      <c r="M14" s="63">
        <f t="shared" si="0"/>
        <v>0</v>
      </c>
      <c r="N14" s="63">
        <f t="shared" si="1"/>
        <v>0</v>
      </c>
      <c r="O14" s="63">
        <v>0</v>
      </c>
    </row>
    <row r="15" spans="1:15" s="70" customFormat="1" ht="28.5" x14ac:dyDescent="0.2">
      <c r="A15" s="25" t="s">
        <v>199</v>
      </c>
      <c r="B15" s="41" t="s">
        <v>13</v>
      </c>
      <c r="C15" s="63">
        <v>792</v>
      </c>
      <c r="D15" s="171">
        <v>100</v>
      </c>
      <c r="E15" s="171">
        <v>100</v>
      </c>
      <c r="F15" s="171"/>
      <c r="G15" s="171"/>
      <c r="H15" s="171"/>
      <c r="I15" s="171"/>
      <c r="J15" s="171"/>
      <c r="K15" s="171"/>
      <c r="L15" s="171"/>
      <c r="M15" s="171">
        <f t="shared" si="0"/>
        <v>100</v>
      </c>
      <c r="N15" s="171">
        <f t="shared" si="1"/>
        <v>100</v>
      </c>
      <c r="O15" s="171">
        <f t="shared" si="2"/>
        <v>100</v>
      </c>
    </row>
    <row r="16" spans="1:15" s="70" customFormat="1" ht="28.5" x14ac:dyDescent="0.2">
      <c r="A16" s="25" t="s">
        <v>63</v>
      </c>
      <c r="B16" s="41" t="s">
        <v>13</v>
      </c>
      <c r="C16" s="63">
        <v>792</v>
      </c>
      <c r="D16" s="171"/>
      <c r="E16" s="171"/>
      <c r="F16" s="171"/>
      <c r="G16" s="171">
        <v>50</v>
      </c>
      <c r="H16" s="171">
        <v>50</v>
      </c>
      <c r="I16" s="171"/>
      <c r="J16" s="171"/>
      <c r="K16" s="171"/>
      <c r="L16" s="171"/>
      <c r="M16" s="171">
        <f t="shared" si="0"/>
        <v>50</v>
      </c>
      <c r="N16" s="171">
        <f t="shared" si="1"/>
        <v>50</v>
      </c>
      <c r="O16" s="171">
        <f t="shared" si="2"/>
        <v>100</v>
      </c>
    </row>
    <row r="17" spans="1:15" x14ac:dyDescent="0.25">
      <c r="A17" s="35" t="s">
        <v>78</v>
      </c>
      <c r="B17" s="41" t="s">
        <v>13</v>
      </c>
      <c r="C17" s="63">
        <v>792</v>
      </c>
      <c r="D17" s="63"/>
      <c r="E17" s="63"/>
      <c r="F17" s="63"/>
      <c r="G17" s="63"/>
      <c r="H17" s="63"/>
      <c r="I17" s="63"/>
      <c r="J17" s="63"/>
      <c r="K17" s="63"/>
      <c r="L17" s="63"/>
      <c r="M17" s="63">
        <f t="shared" si="0"/>
        <v>0</v>
      </c>
      <c r="N17" s="63">
        <f t="shared" si="1"/>
        <v>0</v>
      </c>
      <c r="O17" s="63">
        <v>0</v>
      </c>
    </row>
    <row r="18" spans="1:15" ht="20.25" customHeight="1" x14ac:dyDescent="0.25">
      <c r="A18" s="333" t="s">
        <v>45</v>
      </c>
      <c r="B18" s="334"/>
      <c r="C18" s="334"/>
      <c r="D18" s="334"/>
      <c r="E18" s="334"/>
      <c r="F18" s="334"/>
      <c r="G18" s="334"/>
      <c r="H18" s="334"/>
      <c r="I18" s="334"/>
      <c r="J18" s="334"/>
      <c r="K18" s="334"/>
      <c r="L18" s="334"/>
      <c r="M18" s="334"/>
      <c r="N18" s="334"/>
      <c r="O18" s="335"/>
    </row>
    <row r="19" spans="1:15" s="70" customFormat="1" ht="42.75" x14ac:dyDescent="0.2">
      <c r="A19" s="88" t="s">
        <v>20</v>
      </c>
      <c r="B19" s="45" t="s">
        <v>22</v>
      </c>
      <c r="C19" s="45">
        <v>744</v>
      </c>
      <c r="D19" s="69"/>
      <c r="E19" s="85"/>
      <c r="F19" s="67"/>
      <c r="G19" s="67"/>
      <c r="H19" s="67"/>
      <c r="I19" s="67"/>
      <c r="J19" s="69">
        <v>90</v>
      </c>
      <c r="K19" s="69">
        <v>90</v>
      </c>
      <c r="L19" s="72">
        <f>K19/J19*100</f>
        <v>100</v>
      </c>
      <c r="M19" s="171">
        <f t="shared" ref="M19:M31" si="3">D19+G19+J19</f>
        <v>90</v>
      </c>
      <c r="N19" s="171">
        <f t="shared" ref="N19:N31" si="4">E19+H19+K19</f>
        <v>90</v>
      </c>
      <c r="O19" s="171">
        <f t="shared" si="2"/>
        <v>100</v>
      </c>
    </row>
    <row r="20" spans="1:15" s="70" customFormat="1" ht="57" x14ac:dyDescent="0.2">
      <c r="A20" s="87" t="s">
        <v>21</v>
      </c>
      <c r="B20" s="45" t="s">
        <v>31</v>
      </c>
      <c r="C20" s="45">
        <v>642</v>
      </c>
      <c r="D20" s="69"/>
      <c r="E20" s="85"/>
      <c r="F20" s="67"/>
      <c r="G20" s="67"/>
      <c r="H20" s="67"/>
      <c r="I20" s="67"/>
      <c r="J20" s="69">
        <v>11</v>
      </c>
      <c r="K20" s="69">
        <v>11</v>
      </c>
      <c r="L20" s="72">
        <f>K20/J20*100</f>
        <v>100</v>
      </c>
      <c r="M20" s="171">
        <f t="shared" si="3"/>
        <v>11</v>
      </c>
      <c r="N20" s="171">
        <f t="shared" si="4"/>
        <v>11</v>
      </c>
      <c r="O20" s="171">
        <f t="shared" si="2"/>
        <v>100</v>
      </c>
    </row>
    <row r="21" spans="1:15" ht="30" x14ac:dyDescent="0.25">
      <c r="A21" s="49" t="s">
        <v>23</v>
      </c>
      <c r="B21" s="45" t="s">
        <v>209</v>
      </c>
      <c r="C21" s="235" t="s">
        <v>208</v>
      </c>
      <c r="D21" s="45"/>
      <c r="E21" s="48"/>
      <c r="F21" s="29"/>
      <c r="G21" s="29"/>
      <c r="H21" s="29"/>
      <c r="I21" s="29"/>
      <c r="J21" s="45">
        <v>0</v>
      </c>
      <c r="K21" s="45">
        <v>0</v>
      </c>
      <c r="L21" s="58">
        <v>0</v>
      </c>
      <c r="M21" s="63">
        <f t="shared" si="3"/>
        <v>0</v>
      </c>
      <c r="N21" s="63">
        <f t="shared" si="4"/>
        <v>0</v>
      </c>
      <c r="O21" s="63">
        <v>0</v>
      </c>
    </row>
    <row r="22" spans="1:15" ht="30" x14ac:dyDescent="0.25">
      <c r="A22" s="49" t="s">
        <v>24</v>
      </c>
      <c r="B22" s="45" t="s">
        <v>22</v>
      </c>
      <c r="C22" s="45">
        <v>744</v>
      </c>
      <c r="D22" s="45"/>
      <c r="E22" s="48"/>
      <c r="F22" s="29"/>
      <c r="G22" s="29"/>
      <c r="H22" s="29"/>
      <c r="I22" s="29"/>
      <c r="J22" s="45">
        <v>0</v>
      </c>
      <c r="K22" s="45">
        <v>0</v>
      </c>
      <c r="L22" s="58">
        <v>0</v>
      </c>
      <c r="M22" s="63">
        <f t="shared" si="3"/>
        <v>0</v>
      </c>
      <c r="N22" s="63">
        <f t="shared" si="4"/>
        <v>0</v>
      </c>
      <c r="O22" s="63">
        <v>0</v>
      </c>
    </row>
    <row r="23" spans="1:15" ht="30" x14ac:dyDescent="0.25">
      <c r="A23" s="49" t="s">
        <v>7</v>
      </c>
      <c r="B23" s="45" t="s">
        <v>13</v>
      </c>
      <c r="C23" s="45">
        <v>792</v>
      </c>
      <c r="D23" s="45"/>
      <c r="E23" s="48"/>
      <c r="F23" s="29"/>
      <c r="G23" s="29"/>
      <c r="H23" s="29"/>
      <c r="I23" s="29"/>
      <c r="J23" s="45">
        <v>0</v>
      </c>
      <c r="K23" s="45">
        <v>0</v>
      </c>
      <c r="L23" s="58">
        <v>0</v>
      </c>
      <c r="M23" s="63">
        <f t="shared" si="3"/>
        <v>0</v>
      </c>
      <c r="N23" s="63">
        <f t="shared" si="4"/>
        <v>0</v>
      </c>
      <c r="O23" s="63">
        <v>0</v>
      </c>
    </row>
    <row r="24" spans="1:15" s="70" customFormat="1" ht="28.5" x14ac:dyDescent="0.2">
      <c r="A24" s="86" t="s">
        <v>6</v>
      </c>
      <c r="B24" s="45" t="s">
        <v>13</v>
      </c>
      <c r="C24" s="45">
        <v>792</v>
      </c>
      <c r="D24" s="69"/>
      <c r="E24" s="85"/>
      <c r="F24" s="67"/>
      <c r="G24" s="67"/>
      <c r="H24" s="67"/>
      <c r="I24" s="67"/>
      <c r="J24" s="69">
        <v>315</v>
      </c>
      <c r="K24" s="69">
        <v>315</v>
      </c>
      <c r="L24" s="72">
        <v>100</v>
      </c>
      <c r="M24" s="171">
        <f t="shared" si="3"/>
        <v>315</v>
      </c>
      <c r="N24" s="171">
        <f t="shared" si="4"/>
        <v>315</v>
      </c>
      <c r="O24" s="171">
        <f t="shared" si="2"/>
        <v>100</v>
      </c>
    </row>
    <row r="25" spans="1:15" ht="30" x14ac:dyDescent="0.25">
      <c r="A25" s="49" t="s">
        <v>11</v>
      </c>
      <c r="B25" s="45" t="s">
        <v>13</v>
      </c>
      <c r="C25" s="45">
        <v>792</v>
      </c>
      <c r="D25" s="45"/>
      <c r="E25" s="48"/>
      <c r="F25" s="29"/>
      <c r="G25" s="29"/>
      <c r="H25" s="29"/>
      <c r="I25" s="29"/>
      <c r="J25" s="45">
        <v>0</v>
      </c>
      <c r="K25" s="45">
        <v>0</v>
      </c>
      <c r="L25" s="58">
        <v>0</v>
      </c>
      <c r="M25" s="63">
        <f t="shared" si="3"/>
        <v>0</v>
      </c>
      <c r="N25" s="63">
        <f t="shared" si="4"/>
        <v>0</v>
      </c>
      <c r="O25" s="63">
        <v>0</v>
      </c>
    </row>
    <row r="26" spans="1:15" ht="20.25" customHeight="1" x14ac:dyDescent="0.25">
      <c r="A26" s="49" t="s">
        <v>9</v>
      </c>
      <c r="B26" s="50" t="s">
        <v>209</v>
      </c>
      <c r="C26" s="236" t="s">
        <v>208</v>
      </c>
      <c r="D26" s="50"/>
      <c r="E26" s="48"/>
      <c r="F26" s="29"/>
      <c r="G26" s="29"/>
      <c r="H26" s="29"/>
      <c r="I26" s="29"/>
      <c r="J26" s="50">
        <v>0</v>
      </c>
      <c r="K26" s="50">
        <v>0</v>
      </c>
      <c r="L26" s="58">
        <v>0</v>
      </c>
      <c r="M26" s="63">
        <f t="shared" si="3"/>
        <v>0</v>
      </c>
      <c r="N26" s="63">
        <f t="shared" si="4"/>
        <v>0</v>
      </c>
      <c r="O26" s="63">
        <v>0</v>
      </c>
    </row>
    <row r="27" spans="1:15" s="70" customFormat="1" ht="17.25" customHeight="1" x14ac:dyDescent="0.2">
      <c r="A27" s="86" t="s">
        <v>8</v>
      </c>
      <c r="B27" s="50" t="s">
        <v>3</v>
      </c>
      <c r="C27" s="236" t="s">
        <v>208</v>
      </c>
      <c r="D27" s="84"/>
      <c r="E27" s="85"/>
      <c r="F27" s="67"/>
      <c r="G27" s="67"/>
      <c r="H27" s="67"/>
      <c r="I27" s="67"/>
      <c r="J27" s="84">
        <v>77369</v>
      </c>
      <c r="K27" s="84">
        <v>77369</v>
      </c>
      <c r="L27" s="72">
        <v>100</v>
      </c>
      <c r="M27" s="171">
        <f t="shared" si="3"/>
        <v>77369</v>
      </c>
      <c r="N27" s="171">
        <f t="shared" si="4"/>
        <v>77369</v>
      </c>
      <c r="O27" s="171">
        <f t="shared" si="2"/>
        <v>100</v>
      </c>
    </row>
    <row r="28" spans="1:15" ht="20.25" customHeight="1" x14ac:dyDescent="0.25">
      <c r="A28" s="51" t="s">
        <v>35</v>
      </c>
      <c r="B28" s="28" t="s">
        <v>3</v>
      </c>
      <c r="C28" s="236" t="s">
        <v>208</v>
      </c>
      <c r="D28" s="50"/>
      <c r="E28" s="48"/>
      <c r="F28" s="29"/>
      <c r="G28" s="29"/>
      <c r="H28" s="29"/>
      <c r="I28" s="29"/>
      <c r="J28" s="50">
        <v>0</v>
      </c>
      <c r="K28" s="50">
        <v>0</v>
      </c>
      <c r="L28" s="58">
        <v>0</v>
      </c>
      <c r="M28" s="63">
        <f t="shared" si="3"/>
        <v>0</v>
      </c>
      <c r="N28" s="63">
        <f t="shared" si="4"/>
        <v>0</v>
      </c>
      <c r="O28" s="63">
        <v>0</v>
      </c>
    </row>
    <row r="29" spans="1:15" s="70" customFormat="1" ht="20.25" customHeight="1" x14ac:dyDescent="0.2">
      <c r="A29" s="83" t="s">
        <v>12</v>
      </c>
      <c r="B29" s="50" t="s">
        <v>210</v>
      </c>
      <c r="C29" s="50">
        <v>356</v>
      </c>
      <c r="D29" s="84"/>
      <c r="E29" s="85"/>
      <c r="F29" s="67"/>
      <c r="G29" s="67"/>
      <c r="H29" s="67"/>
      <c r="I29" s="67"/>
      <c r="J29" s="84">
        <v>1973</v>
      </c>
      <c r="K29" s="84">
        <v>986</v>
      </c>
      <c r="L29" s="72">
        <f>K29/J29*100</f>
        <v>49.97465788139889</v>
      </c>
      <c r="M29" s="275">
        <f>J29</f>
        <v>1973</v>
      </c>
      <c r="N29" s="275">
        <f>K29</f>
        <v>986</v>
      </c>
      <c r="O29" s="72">
        <f>N29/M29*100</f>
        <v>49.97465788139889</v>
      </c>
    </row>
    <row r="30" spans="1:15" s="70" customFormat="1" ht="39" customHeight="1" x14ac:dyDescent="0.2">
      <c r="A30" s="86" t="s">
        <v>32</v>
      </c>
      <c r="B30" s="50" t="s">
        <v>31</v>
      </c>
      <c r="C30" s="50">
        <v>642</v>
      </c>
      <c r="D30" s="84"/>
      <c r="E30" s="85"/>
      <c r="F30" s="67"/>
      <c r="G30" s="67"/>
      <c r="H30" s="67"/>
      <c r="I30" s="67"/>
      <c r="J30" s="84">
        <v>1</v>
      </c>
      <c r="K30" s="84">
        <v>1</v>
      </c>
      <c r="L30" s="72">
        <f>K30/J30*100</f>
        <v>100</v>
      </c>
      <c r="M30" s="171">
        <f t="shared" si="3"/>
        <v>1</v>
      </c>
      <c r="N30" s="171">
        <f t="shared" si="4"/>
        <v>1</v>
      </c>
      <c r="O30" s="171">
        <f t="shared" si="2"/>
        <v>100</v>
      </c>
    </row>
    <row r="31" spans="1:15" s="70" customFormat="1" ht="19.7" customHeight="1" x14ac:dyDescent="0.2">
      <c r="A31" s="86" t="s">
        <v>10</v>
      </c>
      <c r="B31" s="50" t="s">
        <v>31</v>
      </c>
      <c r="C31" s="50">
        <v>642</v>
      </c>
      <c r="D31" s="84"/>
      <c r="E31" s="85"/>
      <c r="F31" s="67"/>
      <c r="G31" s="67"/>
      <c r="H31" s="67"/>
      <c r="I31" s="67"/>
      <c r="J31" s="84">
        <v>10</v>
      </c>
      <c r="K31" s="84">
        <v>10</v>
      </c>
      <c r="L31" s="72">
        <f>K31/J31*100</f>
        <v>100</v>
      </c>
      <c r="M31" s="171">
        <f t="shared" si="3"/>
        <v>10</v>
      </c>
      <c r="N31" s="171">
        <f t="shared" si="4"/>
        <v>10</v>
      </c>
      <c r="O31" s="171">
        <f t="shared" si="2"/>
        <v>100</v>
      </c>
    </row>
  </sheetData>
  <mergeCells count="11">
    <mergeCell ref="A18:O18"/>
    <mergeCell ref="A7:O7"/>
    <mergeCell ref="D1:E1"/>
    <mergeCell ref="G1:H1"/>
    <mergeCell ref="A2:O2"/>
    <mergeCell ref="B4:C4"/>
    <mergeCell ref="D4:F4"/>
    <mergeCell ref="G4:I4"/>
    <mergeCell ref="J4:L4"/>
    <mergeCell ref="M4:O4"/>
    <mergeCell ref="I1:O1"/>
  </mergeCells>
  <pageMargins left="3.937007874015748E-2" right="3.937007874015748E-2" top="0.15748031496062992" bottom="0.15748031496062992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zoomScaleNormal="100" workbookViewId="0">
      <selection activeCell="P3" sqref="P3"/>
    </sheetView>
  </sheetViews>
  <sheetFormatPr defaultColWidth="9.140625" defaultRowHeight="15" x14ac:dyDescent="0.25"/>
  <cols>
    <col min="1" max="1" width="44.7109375" style="36" customWidth="1"/>
    <col min="2" max="2" width="13" style="36" customWidth="1"/>
    <col min="3" max="3" width="9.42578125" style="36" customWidth="1"/>
    <col min="4" max="4" width="10.85546875" style="36" customWidth="1"/>
    <col min="5" max="5" width="12.42578125" style="36" customWidth="1"/>
    <col min="6" max="6" width="10.140625" style="36" customWidth="1"/>
    <col min="7" max="7" width="11.28515625" style="36" customWidth="1"/>
    <col min="8" max="8" width="12.5703125" style="36" customWidth="1"/>
    <col min="9" max="9" width="11.140625" style="36" customWidth="1"/>
    <col min="10" max="10" width="11" style="36" customWidth="1"/>
    <col min="11" max="11" width="13.42578125" style="36" customWidth="1"/>
    <col min="12" max="12" width="13.5703125" style="36" customWidth="1"/>
    <col min="13" max="16384" width="9.140625" style="36"/>
  </cols>
  <sheetData>
    <row r="1" spans="1:15" s="59" customFormat="1" ht="18.75" customHeight="1" x14ac:dyDescent="0.25">
      <c r="I1" s="339" t="s">
        <v>44</v>
      </c>
      <c r="J1" s="339"/>
      <c r="K1" s="339"/>
      <c r="L1" s="339"/>
    </row>
    <row r="2" spans="1:15" ht="72" customHeight="1" x14ac:dyDescent="0.25">
      <c r="A2" s="340" t="s">
        <v>259</v>
      </c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0"/>
    </row>
    <row r="3" spans="1:15" ht="105.95" customHeight="1" x14ac:dyDescent="0.25">
      <c r="A3" s="312" t="s">
        <v>16</v>
      </c>
      <c r="B3" s="312" t="s">
        <v>251</v>
      </c>
      <c r="C3" s="312"/>
      <c r="D3" s="312" t="s">
        <v>46</v>
      </c>
      <c r="E3" s="312"/>
      <c r="F3" s="312"/>
      <c r="G3" s="312" t="s">
        <v>30</v>
      </c>
      <c r="H3" s="312"/>
      <c r="I3" s="312"/>
      <c r="J3" s="312" t="s">
        <v>60</v>
      </c>
      <c r="K3" s="312"/>
      <c r="L3" s="312"/>
    </row>
    <row r="4" spans="1:15" ht="51" customHeight="1" x14ac:dyDescent="0.25">
      <c r="A4" s="312"/>
      <c r="B4" s="170" t="s">
        <v>26</v>
      </c>
      <c r="C4" s="170" t="s">
        <v>27</v>
      </c>
      <c r="D4" s="160" t="s">
        <v>212</v>
      </c>
      <c r="E4" s="161" t="s">
        <v>152</v>
      </c>
      <c r="F4" s="171" t="s">
        <v>15</v>
      </c>
      <c r="G4" s="160" t="s">
        <v>212</v>
      </c>
      <c r="H4" s="161" t="s">
        <v>152</v>
      </c>
      <c r="I4" s="171" t="s">
        <v>15</v>
      </c>
      <c r="J4" s="160" t="s">
        <v>212</v>
      </c>
      <c r="K4" s="161" t="s">
        <v>152</v>
      </c>
      <c r="L4" s="171" t="s">
        <v>15</v>
      </c>
    </row>
    <row r="5" spans="1:15" x14ac:dyDescent="0.25">
      <c r="A5" s="28">
        <v>1</v>
      </c>
      <c r="B5" s="28">
        <v>2</v>
      </c>
      <c r="C5" s="28">
        <v>3</v>
      </c>
      <c r="D5" s="28">
        <v>4</v>
      </c>
      <c r="E5" s="28">
        <v>5</v>
      </c>
      <c r="F5" s="28">
        <v>6</v>
      </c>
      <c r="G5" s="28">
        <v>7</v>
      </c>
      <c r="H5" s="28">
        <v>8</v>
      </c>
      <c r="I5" s="28">
        <v>9</v>
      </c>
      <c r="J5" s="28">
        <v>7</v>
      </c>
      <c r="K5" s="28">
        <v>8</v>
      </c>
      <c r="L5" s="28">
        <v>9</v>
      </c>
    </row>
    <row r="6" spans="1:15" ht="105" x14ac:dyDescent="0.25">
      <c r="A6" s="60" t="s">
        <v>41</v>
      </c>
      <c r="B6" s="269" t="s">
        <v>22</v>
      </c>
      <c r="C6" s="61">
        <v>744</v>
      </c>
      <c r="D6" s="61">
        <v>0</v>
      </c>
      <c r="E6" s="61">
        <v>0</v>
      </c>
      <c r="F6" s="32">
        <v>0</v>
      </c>
      <c r="G6" s="61">
        <v>49</v>
      </c>
      <c r="H6" s="61">
        <v>49</v>
      </c>
      <c r="I6" s="98">
        <f t="shared" ref="I6:I19" si="0">H6/G6*100</f>
        <v>100</v>
      </c>
      <c r="J6" s="97">
        <f>D6+G6</f>
        <v>49</v>
      </c>
      <c r="K6" s="97">
        <f>E6+H6</f>
        <v>49</v>
      </c>
      <c r="L6" s="114">
        <f>K6/J6*100</f>
        <v>100</v>
      </c>
      <c r="O6" s="99"/>
    </row>
    <row r="7" spans="1:15" x14ac:dyDescent="0.25">
      <c r="A7" s="60" t="s">
        <v>42</v>
      </c>
      <c r="B7" s="269" t="s">
        <v>22</v>
      </c>
      <c r="C7" s="61">
        <v>744</v>
      </c>
      <c r="D7" s="61">
        <v>0</v>
      </c>
      <c r="E7" s="61">
        <v>0</v>
      </c>
      <c r="F7" s="32">
        <v>0</v>
      </c>
      <c r="G7" s="61">
        <v>55</v>
      </c>
      <c r="H7" s="61">
        <v>55</v>
      </c>
      <c r="I7" s="98">
        <f t="shared" si="0"/>
        <v>100</v>
      </c>
      <c r="J7" s="239">
        <f t="shared" ref="J7:J19" si="1">D7+G7</f>
        <v>55</v>
      </c>
      <c r="K7" s="239">
        <f t="shared" ref="K7:K19" si="2">E7+H7</f>
        <v>55</v>
      </c>
      <c r="L7" s="114">
        <f t="shared" ref="L7:L19" si="3">K7/J7*100</f>
        <v>100</v>
      </c>
    </row>
    <row r="8" spans="1:15" x14ac:dyDescent="0.25">
      <c r="A8" s="60" t="s">
        <v>117</v>
      </c>
      <c r="B8" s="269" t="s">
        <v>33</v>
      </c>
      <c r="C8" s="61">
        <v>796</v>
      </c>
      <c r="D8" s="61">
        <v>0</v>
      </c>
      <c r="E8" s="61">
        <v>0</v>
      </c>
      <c r="F8" s="62">
        <v>0</v>
      </c>
      <c r="G8" s="61">
        <v>3</v>
      </c>
      <c r="H8" s="241">
        <v>1</v>
      </c>
      <c r="I8" s="98">
        <f t="shared" si="0"/>
        <v>33.333333333333329</v>
      </c>
      <c r="J8" s="239">
        <f>D8+G8</f>
        <v>3</v>
      </c>
      <c r="K8" s="239">
        <f>E8+H8</f>
        <v>1</v>
      </c>
      <c r="L8" s="114">
        <f t="shared" si="3"/>
        <v>33.333333333333329</v>
      </c>
    </row>
    <row r="9" spans="1:15" s="99" customFormat="1" ht="30" x14ac:dyDescent="0.25">
      <c r="A9" s="116" t="s">
        <v>20</v>
      </c>
      <c r="B9" s="35" t="s">
        <v>22</v>
      </c>
      <c r="C9" s="117">
        <v>744</v>
      </c>
      <c r="D9" s="117">
        <v>0</v>
      </c>
      <c r="E9" s="117">
        <v>0</v>
      </c>
      <c r="F9" s="117">
        <v>0</v>
      </c>
      <c r="G9" s="56">
        <v>90</v>
      </c>
      <c r="H9" s="56">
        <v>90</v>
      </c>
      <c r="I9" s="78">
        <f t="shared" si="0"/>
        <v>100</v>
      </c>
      <c r="J9" s="240">
        <f t="shared" si="1"/>
        <v>90</v>
      </c>
      <c r="K9" s="240">
        <f t="shared" si="2"/>
        <v>90</v>
      </c>
      <c r="L9" s="115">
        <f t="shared" si="3"/>
        <v>100</v>
      </c>
    </row>
    <row r="10" spans="1:15" s="99" customFormat="1" ht="45" x14ac:dyDescent="0.25">
      <c r="A10" s="116" t="s">
        <v>21</v>
      </c>
      <c r="B10" s="35" t="s">
        <v>31</v>
      </c>
      <c r="C10" s="117">
        <v>642</v>
      </c>
      <c r="D10" s="117">
        <v>0</v>
      </c>
      <c r="E10" s="117">
        <v>0</v>
      </c>
      <c r="F10" s="117">
        <v>0</v>
      </c>
      <c r="G10" s="56">
        <v>11</v>
      </c>
      <c r="H10" s="56">
        <v>11</v>
      </c>
      <c r="I10" s="78">
        <f t="shared" si="0"/>
        <v>100</v>
      </c>
      <c r="J10" s="240">
        <f t="shared" si="1"/>
        <v>11</v>
      </c>
      <c r="K10" s="240">
        <f t="shared" si="2"/>
        <v>11</v>
      </c>
      <c r="L10" s="115">
        <f t="shared" si="3"/>
        <v>100</v>
      </c>
    </row>
    <row r="11" spans="1:15" ht="30" x14ac:dyDescent="0.25">
      <c r="A11" s="60" t="s">
        <v>7</v>
      </c>
      <c r="B11" s="269" t="s">
        <v>13</v>
      </c>
      <c r="C11" s="61">
        <v>792</v>
      </c>
      <c r="D11" s="61">
        <v>0</v>
      </c>
      <c r="E11" s="61">
        <v>0</v>
      </c>
      <c r="F11" s="61">
        <v>0</v>
      </c>
      <c r="G11" s="61">
        <v>0</v>
      </c>
      <c r="H11" s="61">
        <v>0</v>
      </c>
      <c r="I11" s="98">
        <v>0</v>
      </c>
      <c r="J11" s="239">
        <f t="shared" si="1"/>
        <v>0</v>
      </c>
      <c r="K11" s="239">
        <f t="shared" si="2"/>
        <v>0</v>
      </c>
      <c r="L11" s="114">
        <v>0</v>
      </c>
    </row>
    <row r="12" spans="1:15" x14ac:dyDescent="0.25">
      <c r="A12" s="60" t="s">
        <v>9</v>
      </c>
      <c r="B12" s="269" t="s">
        <v>3</v>
      </c>
      <c r="C12" s="61">
        <v>55</v>
      </c>
      <c r="D12" s="61">
        <v>0</v>
      </c>
      <c r="E12" s="61">
        <v>0</v>
      </c>
      <c r="F12" s="61">
        <v>0</v>
      </c>
      <c r="G12" s="61">
        <v>0</v>
      </c>
      <c r="H12" s="61">
        <v>0</v>
      </c>
      <c r="I12" s="98">
        <v>0</v>
      </c>
      <c r="J12" s="239">
        <f t="shared" si="1"/>
        <v>0</v>
      </c>
      <c r="K12" s="239">
        <f t="shared" si="2"/>
        <v>0</v>
      </c>
      <c r="L12" s="114">
        <v>0</v>
      </c>
    </row>
    <row r="13" spans="1:15" s="77" customFormat="1" x14ac:dyDescent="0.25">
      <c r="A13" s="243" t="s">
        <v>12</v>
      </c>
      <c r="B13" s="270" t="s">
        <v>210</v>
      </c>
      <c r="C13" s="242">
        <v>356</v>
      </c>
      <c r="D13" s="241">
        <v>0</v>
      </c>
      <c r="E13" s="241">
        <v>0</v>
      </c>
      <c r="F13" s="241">
        <v>0</v>
      </c>
      <c r="G13" s="241">
        <v>1973</v>
      </c>
      <c r="H13" s="241">
        <v>986</v>
      </c>
      <c r="I13" s="98">
        <f t="shared" ref="I13" si="4">H13/G13*100</f>
        <v>49.97465788139889</v>
      </c>
      <c r="J13" s="239">
        <f>D13+G13</f>
        <v>1973</v>
      </c>
      <c r="K13" s="239">
        <f>E13+H13</f>
        <v>986</v>
      </c>
      <c r="L13" s="114">
        <f t="shared" si="3"/>
        <v>49.97465788139889</v>
      </c>
    </row>
    <row r="14" spans="1:15" s="99" customFormat="1" ht="45" x14ac:dyDescent="0.25">
      <c r="A14" s="116" t="s">
        <v>32</v>
      </c>
      <c r="B14" s="271" t="s">
        <v>31</v>
      </c>
      <c r="C14" s="56">
        <v>642</v>
      </c>
      <c r="D14" s="56">
        <v>0</v>
      </c>
      <c r="E14" s="56">
        <v>0</v>
      </c>
      <c r="F14" s="56">
        <v>0</v>
      </c>
      <c r="G14" s="56">
        <v>5</v>
      </c>
      <c r="H14" s="56">
        <v>5</v>
      </c>
      <c r="I14" s="78">
        <f t="shared" si="0"/>
        <v>100</v>
      </c>
      <c r="J14" s="240">
        <f t="shared" si="1"/>
        <v>5</v>
      </c>
      <c r="K14" s="240">
        <f t="shared" si="2"/>
        <v>5</v>
      </c>
      <c r="L14" s="115">
        <f t="shared" si="3"/>
        <v>100</v>
      </c>
    </row>
    <row r="15" spans="1:15" x14ac:dyDescent="0.25">
      <c r="A15" s="60" t="s">
        <v>10</v>
      </c>
      <c r="B15" s="269" t="s">
        <v>31</v>
      </c>
      <c r="C15" s="61">
        <v>642</v>
      </c>
      <c r="D15" s="61">
        <v>0</v>
      </c>
      <c r="E15" s="61">
        <v>0</v>
      </c>
      <c r="F15" s="61">
        <v>0</v>
      </c>
      <c r="G15" s="61">
        <v>2</v>
      </c>
      <c r="H15" s="56">
        <v>2</v>
      </c>
      <c r="I15" s="98">
        <f t="shared" si="0"/>
        <v>100</v>
      </c>
      <c r="J15" s="97">
        <f t="shared" si="1"/>
        <v>2</v>
      </c>
      <c r="K15" s="97">
        <f t="shared" si="2"/>
        <v>2</v>
      </c>
      <c r="L15" s="114">
        <f t="shared" si="3"/>
        <v>100</v>
      </c>
    </row>
    <row r="16" spans="1:15" s="99" customFormat="1" ht="30" x14ac:dyDescent="0.25">
      <c r="A16" s="116" t="s">
        <v>118</v>
      </c>
      <c r="B16" s="271" t="s">
        <v>13</v>
      </c>
      <c r="C16" s="56">
        <v>792</v>
      </c>
      <c r="D16" s="56">
        <v>0</v>
      </c>
      <c r="E16" s="56">
        <v>0</v>
      </c>
      <c r="F16" s="56">
        <v>0</v>
      </c>
      <c r="G16" s="56">
        <v>16</v>
      </c>
      <c r="H16" s="56">
        <v>16</v>
      </c>
      <c r="I16" s="78">
        <f t="shared" si="0"/>
        <v>100</v>
      </c>
      <c r="J16" s="111">
        <f t="shared" si="1"/>
        <v>16</v>
      </c>
      <c r="K16" s="111">
        <f t="shared" si="2"/>
        <v>16</v>
      </c>
      <c r="L16" s="115">
        <f t="shared" si="3"/>
        <v>100</v>
      </c>
    </row>
    <row r="17" spans="1:19" x14ac:dyDescent="0.25">
      <c r="A17" s="29" t="s">
        <v>119</v>
      </c>
      <c r="B17" s="271" t="s">
        <v>3</v>
      </c>
      <c r="C17" s="56">
        <v>55</v>
      </c>
      <c r="D17" s="29"/>
      <c r="E17" s="29"/>
      <c r="F17" s="29"/>
      <c r="G17" s="56">
        <v>800</v>
      </c>
      <c r="H17" s="56">
        <v>800</v>
      </c>
      <c r="I17" s="98">
        <f t="shared" si="0"/>
        <v>100</v>
      </c>
      <c r="J17" s="97">
        <f t="shared" si="1"/>
        <v>800</v>
      </c>
      <c r="K17" s="97">
        <f t="shared" si="2"/>
        <v>800</v>
      </c>
      <c r="L17" s="114">
        <f t="shared" si="3"/>
        <v>100</v>
      </c>
    </row>
    <row r="18" spans="1:19" ht="30" x14ac:dyDescent="0.25">
      <c r="A18" s="116" t="s">
        <v>120</v>
      </c>
      <c r="B18" s="35" t="s">
        <v>13</v>
      </c>
      <c r="C18" s="237">
        <v>792</v>
      </c>
      <c r="D18" s="116">
        <v>0</v>
      </c>
      <c r="E18" s="29">
        <v>0</v>
      </c>
      <c r="F18" s="29">
        <v>0</v>
      </c>
      <c r="G18" s="56">
        <v>30</v>
      </c>
      <c r="H18" s="56">
        <v>30</v>
      </c>
      <c r="I18" s="98">
        <f t="shared" si="0"/>
        <v>100</v>
      </c>
      <c r="J18" s="97">
        <f t="shared" si="1"/>
        <v>30</v>
      </c>
      <c r="K18" s="97">
        <f t="shared" si="2"/>
        <v>30</v>
      </c>
      <c r="L18" s="114">
        <f t="shared" si="3"/>
        <v>100</v>
      </c>
    </row>
    <row r="19" spans="1:19" ht="30" x14ac:dyDescent="0.25">
      <c r="A19" s="116" t="s">
        <v>121</v>
      </c>
      <c r="B19" s="271" t="s">
        <v>3</v>
      </c>
      <c r="C19" s="56">
        <v>55</v>
      </c>
      <c r="D19" s="29">
        <v>0</v>
      </c>
      <c r="E19" s="29">
        <v>0</v>
      </c>
      <c r="F19" s="29">
        <v>0</v>
      </c>
      <c r="G19" s="56">
        <v>316</v>
      </c>
      <c r="H19" s="56">
        <v>316</v>
      </c>
      <c r="I19" s="98">
        <f t="shared" si="0"/>
        <v>100</v>
      </c>
      <c r="J19" s="97">
        <f t="shared" si="1"/>
        <v>316</v>
      </c>
      <c r="K19" s="97">
        <f t="shared" si="2"/>
        <v>316</v>
      </c>
      <c r="L19" s="114">
        <f t="shared" si="3"/>
        <v>100</v>
      </c>
    </row>
    <row r="20" spans="1:19" x14ac:dyDescent="0.25">
      <c r="I20" s="102"/>
      <c r="S20" s="36" t="s">
        <v>125</v>
      </c>
    </row>
    <row r="21" spans="1:19" x14ac:dyDescent="0.25">
      <c r="I21" s="102"/>
    </row>
  </sheetData>
  <mergeCells count="7">
    <mergeCell ref="J3:L3"/>
    <mergeCell ref="G3:I3"/>
    <mergeCell ref="I1:L1"/>
    <mergeCell ref="A3:A4"/>
    <mergeCell ref="B3:C3"/>
    <mergeCell ref="D3:F3"/>
    <mergeCell ref="A2:L2"/>
  </mergeCells>
  <pageMargins left="0.11811023622047245" right="0.11811023622047245" top="0.15748031496062992" bottom="0.15748031496062992" header="0.31496062992125984" footer="0.31496062992125984"/>
  <pageSetup paperSize="9" orientation="landscape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B7" sqref="B7"/>
    </sheetView>
  </sheetViews>
  <sheetFormatPr defaultRowHeight="15" x14ac:dyDescent="0.25"/>
  <sheetData>
    <row r="1" spans="1:8" ht="33" customHeight="1" x14ac:dyDescent="0.25">
      <c r="A1" t="s">
        <v>47</v>
      </c>
    </row>
    <row r="2" spans="1:8" s="23" customFormat="1" ht="18.75" customHeight="1" x14ac:dyDescent="0.25">
      <c r="A2" s="24" t="s">
        <v>48</v>
      </c>
    </row>
    <row r="3" spans="1:8" x14ac:dyDescent="0.25">
      <c r="A3" t="s">
        <v>49</v>
      </c>
    </row>
    <row r="4" spans="1:8" x14ac:dyDescent="0.25">
      <c r="A4" t="s">
        <v>50</v>
      </c>
    </row>
    <row r="6" spans="1:8" x14ac:dyDescent="0.25">
      <c r="A6" t="s">
        <v>51</v>
      </c>
    </row>
    <row r="7" spans="1:8" x14ac:dyDescent="0.25">
      <c r="A7" t="s">
        <v>55</v>
      </c>
    </row>
    <row r="8" spans="1:8" x14ac:dyDescent="0.25">
      <c r="A8" t="s">
        <v>54</v>
      </c>
    </row>
    <row r="9" spans="1:8" x14ac:dyDescent="0.25">
      <c r="A9" t="s">
        <v>56</v>
      </c>
    </row>
    <row r="10" spans="1:8" x14ac:dyDescent="0.25">
      <c r="A10" t="s">
        <v>52</v>
      </c>
    </row>
    <row r="11" spans="1:8" x14ac:dyDescent="0.25">
      <c r="A11" t="s">
        <v>53</v>
      </c>
    </row>
    <row r="12" spans="1:8" ht="18.75" x14ac:dyDescent="0.3">
      <c r="H12" s="22"/>
    </row>
  </sheetData>
  <pageMargins left="0.7" right="0.7" top="0.75" bottom="0.75" header="0.3" footer="0.3"/>
  <pageSetup paperSize="9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ТЛ</vt:lpstr>
      <vt:lpstr>СШ</vt:lpstr>
      <vt:lpstr>ФСК</vt:lpstr>
      <vt:lpstr>РЦСП</vt:lpstr>
      <vt:lpstr>РШК</vt:lpstr>
      <vt:lpstr>Ламан АЗ </vt:lpstr>
      <vt:lpstr>Академия футбола Рамзан </vt:lpstr>
      <vt:lpstr>ГБУ РЦТ</vt:lpstr>
      <vt:lpstr>рейтинг учреждения </vt:lpstr>
      <vt:lpstr>СШ!Область_печати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Akram</dc:creator>
  <cp:lastModifiedBy>W-10</cp:lastModifiedBy>
  <cp:lastPrinted>2021-04-12T11:40:08Z</cp:lastPrinted>
  <dcterms:created xsi:type="dcterms:W3CDTF">2014-05-12T13:00:07Z</dcterms:created>
  <dcterms:modified xsi:type="dcterms:W3CDTF">2025-07-17T14:14:46Z</dcterms:modified>
</cp:coreProperties>
</file>