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ГОД.ОТЧ.В МИНФИН\"/>
    </mc:Choice>
  </mc:AlternateContent>
  <xr:revisionPtr revIDLastSave="0" documentId="13_ncr:1_{F720F47E-A17C-4B32-B690-B912633D848B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ТЛ" sheetId="5" r:id="rId1"/>
    <sheet name="СШ" sheetId="14" r:id="rId2"/>
    <sheet name="ФСК" sheetId="2" r:id="rId3"/>
    <sheet name="РШК" sheetId="4" r:id="rId4"/>
    <sheet name="РЦСП" sheetId="16" r:id="rId5"/>
    <sheet name="Ламан АЗ " sheetId="15" r:id="rId6"/>
    <sheet name="АКАдемия футбола Рамзан " sheetId="17" r:id="rId7"/>
    <sheet name="ГБУ РЦТ" sheetId="9" r:id="rId8"/>
    <sheet name="рейтинг учреждения " sheetId="10" state="hidden" r:id="rId9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14" i="2" l="1"/>
  <c r="AW18" i="2" l="1"/>
  <c r="BG155" i="14" l="1"/>
  <c r="C19" i="14"/>
  <c r="FJ150" i="14" l="1"/>
  <c r="FI150" i="14"/>
  <c r="FI155" i="14"/>
  <c r="FE25" i="14" l="1"/>
  <c r="AV13" i="2" l="1"/>
  <c r="O10" i="4" l="1"/>
  <c r="N10" i="4"/>
  <c r="J13" i="4" l="1"/>
  <c r="J12" i="4"/>
  <c r="J8" i="4"/>
  <c r="J7" i="4"/>
  <c r="I19" i="9" l="1"/>
  <c r="I18" i="9"/>
  <c r="I17" i="9"/>
  <c r="I16" i="9"/>
  <c r="I15" i="9"/>
  <c r="I14" i="9"/>
  <c r="I10" i="9"/>
  <c r="I9" i="9"/>
  <c r="I8" i="9"/>
  <c r="I7" i="9"/>
  <c r="I6" i="9"/>
  <c r="L8" i="16" l="1"/>
  <c r="Q14" i="15" l="1"/>
  <c r="P14" i="15"/>
  <c r="AV18" i="2" l="1"/>
  <c r="Q10" i="15" l="1"/>
  <c r="H18" i="2" l="1"/>
  <c r="K18" i="2"/>
  <c r="N18" i="2"/>
  <c r="Q18" i="2"/>
  <c r="T18" i="2"/>
  <c r="W18" i="2"/>
  <c r="Z18" i="2"/>
  <c r="AC18" i="2"/>
  <c r="AF18" i="2"/>
  <c r="AI18" i="2"/>
  <c r="AL18" i="2"/>
  <c r="AO18" i="2"/>
  <c r="AR18" i="2"/>
  <c r="AU18" i="2"/>
  <c r="O13" i="4" l="1"/>
  <c r="P13" i="4" s="1"/>
  <c r="P19" i="15" l="1"/>
  <c r="Q19" i="15"/>
  <c r="D20" i="15"/>
  <c r="E20" i="15"/>
  <c r="G20" i="15"/>
  <c r="H20" i="15"/>
  <c r="J20" i="15"/>
  <c r="P20" i="15" s="1"/>
  <c r="K20" i="15"/>
  <c r="P21" i="15"/>
  <c r="Q22" i="15"/>
  <c r="P22" i="15"/>
  <c r="P23" i="15"/>
  <c r="Q24" i="15"/>
  <c r="P24" i="15"/>
  <c r="D25" i="15"/>
  <c r="E25" i="15"/>
  <c r="G25" i="15"/>
  <c r="H25" i="15"/>
  <c r="J25" i="15"/>
  <c r="P25" i="15" s="1"/>
  <c r="K25" i="15"/>
  <c r="Q26" i="15"/>
  <c r="P27" i="15"/>
  <c r="Q27" i="15"/>
  <c r="Q28" i="15"/>
  <c r="P29" i="15"/>
  <c r="Q29" i="15"/>
  <c r="D30" i="15"/>
  <c r="E30" i="15"/>
  <c r="G30" i="15"/>
  <c r="H30" i="15"/>
  <c r="J30" i="15"/>
  <c r="K30" i="15"/>
  <c r="Q31" i="15"/>
  <c r="P31" i="15"/>
  <c r="Q18" i="15"/>
  <c r="P18" i="15"/>
  <c r="Q17" i="15"/>
  <c r="P17" i="15"/>
  <c r="Q16" i="15"/>
  <c r="P16" i="15"/>
  <c r="Q13" i="15"/>
  <c r="P13" i="15"/>
  <c r="Q12" i="15"/>
  <c r="P12" i="15"/>
  <c r="Q11" i="15"/>
  <c r="P11" i="15"/>
  <c r="P10" i="15"/>
  <c r="Q9" i="15"/>
  <c r="P9" i="15"/>
  <c r="Q8" i="15"/>
  <c r="P8" i="15"/>
  <c r="Q7" i="15"/>
  <c r="P7" i="15"/>
  <c r="Q6" i="15"/>
  <c r="P6" i="15"/>
  <c r="J15" i="15"/>
  <c r="J35" i="15"/>
  <c r="J45" i="15"/>
  <c r="J55" i="15"/>
  <c r="J60" i="15"/>
  <c r="Q25" i="15" l="1"/>
  <c r="Q20" i="15"/>
  <c r="F20" i="15"/>
  <c r="R20" i="15" s="1"/>
  <c r="I30" i="15"/>
  <c r="Q30" i="15"/>
  <c r="P30" i="15"/>
  <c r="R30" i="15" s="1"/>
  <c r="F25" i="15"/>
  <c r="R25" i="15" s="1"/>
  <c r="P28" i="15"/>
  <c r="P26" i="15"/>
  <c r="Q23" i="15"/>
  <c r="Q21" i="15"/>
  <c r="R11" i="15"/>
  <c r="R8" i="15"/>
  <c r="R10" i="15"/>
  <c r="R9" i="15"/>
  <c r="R7" i="15"/>
  <c r="R6" i="15"/>
  <c r="K50" i="15"/>
  <c r="K19" i="9" l="1"/>
  <c r="L19" i="9" s="1"/>
  <c r="J19" i="9"/>
  <c r="K18" i="9"/>
  <c r="J18" i="9"/>
  <c r="K17" i="9"/>
  <c r="L17" i="9" s="1"/>
  <c r="J17" i="9"/>
  <c r="K16" i="9"/>
  <c r="J16" i="9"/>
  <c r="K15" i="9"/>
  <c r="L15" i="9" s="1"/>
  <c r="J15" i="9"/>
  <c r="K14" i="9"/>
  <c r="J14" i="9"/>
  <c r="K13" i="9"/>
  <c r="L13" i="9" s="1"/>
  <c r="J13" i="9"/>
  <c r="K12" i="9"/>
  <c r="J12" i="9"/>
  <c r="K11" i="9"/>
  <c r="J11" i="9"/>
  <c r="K10" i="9"/>
  <c r="J10" i="9"/>
  <c r="K9" i="9"/>
  <c r="L9" i="9" s="1"/>
  <c r="J9" i="9"/>
  <c r="K8" i="9"/>
  <c r="J8" i="9"/>
  <c r="K7" i="9"/>
  <c r="J7" i="9"/>
  <c r="K6" i="9"/>
  <c r="J6" i="9"/>
  <c r="N31" i="17"/>
  <c r="O31" i="17" s="1"/>
  <c r="M31" i="17"/>
  <c r="N30" i="17"/>
  <c r="M30" i="17"/>
  <c r="N29" i="17"/>
  <c r="M29" i="17"/>
  <c r="N28" i="17"/>
  <c r="M28" i="17"/>
  <c r="N27" i="17"/>
  <c r="M27" i="17"/>
  <c r="N26" i="17"/>
  <c r="M26" i="17"/>
  <c r="N25" i="17"/>
  <c r="M25" i="17"/>
  <c r="N24" i="17"/>
  <c r="M24" i="17"/>
  <c r="N23" i="17"/>
  <c r="M23" i="17"/>
  <c r="N22" i="17"/>
  <c r="M22" i="17"/>
  <c r="N21" i="17"/>
  <c r="M21" i="17"/>
  <c r="N20" i="17"/>
  <c r="M20" i="17"/>
  <c r="N19" i="17"/>
  <c r="O19" i="17" s="1"/>
  <c r="M19" i="17"/>
  <c r="N17" i="17"/>
  <c r="M17" i="17"/>
  <c r="N16" i="17"/>
  <c r="O16" i="17" s="1"/>
  <c r="M16" i="17"/>
  <c r="N15" i="17"/>
  <c r="M15" i="17"/>
  <c r="N14" i="17"/>
  <c r="M14" i="17"/>
  <c r="N13" i="17"/>
  <c r="M13" i="17"/>
  <c r="N11" i="17"/>
  <c r="M11" i="17"/>
  <c r="N10" i="17"/>
  <c r="O10" i="17" s="1"/>
  <c r="M10" i="17"/>
  <c r="N9" i="17"/>
  <c r="M9" i="17"/>
  <c r="N8" i="17"/>
  <c r="O8" i="17" s="1"/>
  <c r="M8" i="17"/>
  <c r="Q64" i="15"/>
  <c r="P64" i="15"/>
  <c r="Q63" i="15"/>
  <c r="P63" i="15"/>
  <c r="Q62" i="15"/>
  <c r="P62" i="15"/>
  <c r="Q61" i="15"/>
  <c r="P61" i="15"/>
  <c r="Q59" i="15"/>
  <c r="P59" i="15"/>
  <c r="Q58" i="15"/>
  <c r="P58" i="15"/>
  <c r="Q57" i="15"/>
  <c r="P57" i="15"/>
  <c r="Q56" i="15"/>
  <c r="P56" i="15"/>
  <c r="Q54" i="15"/>
  <c r="P54" i="15"/>
  <c r="Q53" i="15"/>
  <c r="P53" i="15"/>
  <c r="Q52" i="15"/>
  <c r="P52" i="15"/>
  <c r="Q51" i="15"/>
  <c r="P51" i="15"/>
  <c r="Q49" i="15"/>
  <c r="P49" i="15"/>
  <c r="Q48" i="15"/>
  <c r="P48" i="15"/>
  <c r="R48" i="15" s="1"/>
  <c r="Q47" i="15"/>
  <c r="P47" i="15"/>
  <c r="Q46" i="15"/>
  <c r="P46" i="15"/>
  <c r="Q44" i="15"/>
  <c r="Q43" i="15"/>
  <c r="P43" i="15"/>
  <c r="Q42" i="15"/>
  <c r="P42" i="15"/>
  <c r="Q41" i="15"/>
  <c r="P41" i="15"/>
  <c r="Q39" i="15"/>
  <c r="P39" i="15"/>
  <c r="Q38" i="15"/>
  <c r="P38" i="15"/>
  <c r="Q37" i="15"/>
  <c r="P37" i="15"/>
  <c r="Q36" i="15"/>
  <c r="P36" i="15"/>
  <c r="Q34" i="15"/>
  <c r="P34" i="15"/>
  <c r="Q33" i="15"/>
  <c r="P33" i="15"/>
  <c r="Q32" i="15"/>
  <c r="P32" i="15"/>
  <c r="K10" i="16"/>
  <c r="L10" i="16" s="1"/>
  <c r="J10" i="16"/>
  <c r="K9" i="16"/>
  <c r="J9" i="16"/>
  <c r="K8" i="16"/>
  <c r="J8" i="16"/>
  <c r="K7" i="16"/>
  <c r="J7" i="16"/>
  <c r="N13" i="4"/>
  <c r="O12" i="4"/>
  <c r="N12" i="4"/>
  <c r="O11" i="4"/>
  <c r="N11" i="4"/>
  <c r="O9" i="4"/>
  <c r="N9" i="4"/>
  <c r="O8" i="4"/>
  <c r="N8" i="4"/>
  <c r="O7" i="4"/>
  <c r="N7" i="4"/>
  <c r="O29" i="17" l="1"/>
  <c r="L7" i="9"/>
  <c r="O9" i="17"/>
  <c r="O11" i="17"/>
  <c r="O15" i="17"/>
  <c r="O20" i="17"/>
  <c r="O24" i="17"/>
  <c r="O30" i="17"/>
  <c r="L6" i="9"/>
  <c r="L8" i="9"/>
  <c r="L10" i="9"/>
  <c r="L14" i="9"/>
  <c r="L16" i="9"/>
  <c r="L18" i="9"/>
  <c r="P7" i="4"/>
  <c r="L7" i="16"/>
  <c r="L9" i="16"/>
  <c r="O27" i="17"/>
  <c r="P8" i="4"/>
  <c r="P12" i="4"/>
  <c r="R32" i="15"/>
  <c r="P10" i="4"/>
  <c r="R41" i="15"/>
  <c r="R37" i="15"/>
  <c r="R47" i="15"/>
  <c r="R57" i="15"/>
  <c r="R53" i="15"/>
  <c r="P44" i="15"/>
  <c r="R52" i="15"/>
  <c r="R58" i="15"/>
  <c r="R38" i="15"/>
  <c r="R61" i="15"/>
  <c r="AW24" i="2"/>
  <c r="AW23" i="2"/>
  <c r="AW22" i="2"/>
  <c r="AW21" i="2"/>
  <c r="AW20" i="2"/>
  <c r="AX18" i="2"/>
  <c r="AX15" i="2"/>
  <c r="AX9" i="2"/>
  <c r="AV24" i="2"/>
  <c r="AX24" i="2" s="1"/>
  <c r="AV23" i="2"/>
  <c r="AX23" i="2" s="1"/>
  <c r="AV22" i="2"/>
  <c r="AX22" i="2" s="1"/>
  <c r="AV21" i="2"/>
  <c r="AV20" i="2"/>
  <c r="AX20" i="2" s="1"/>
  <c r="AW17" i="2"/>
  <c r="AX17" i="2" s="1"/>
  <c r="AV17" i="2"/>
  <c r="AW16" i="2"/>
  <c r="AV16" i="2"/>
  <c r="AW15" i="2"/>
  <c r="AV15" i="2"/>
  <c r="AW14" i="2"/>
  <c r="AW13" i="2"/>
  <c r="AW12" i="2"/>
  <c r="AX12" i="2" s="1"/>
  <c r="AV12" i="2"/>
  <c r="AW11" i="2"/>
  <c r="AV11" i="2"/>
  <c r="AW10" i="2"/>
  <c r="AV10" i="2"/>
  <c r="AW9" i="2"/>
  <c r="AV9" i="2"/>
  <c r="AW8" i="2"/>
  <c r="AX8" i="2" s="1"/>
  <c r="AV8" i="2"/>
  <c r="AX14" i="2" l="1"/>
  <c r="AX13" i="2"/>
  <c r="AX16" i="2"/>
  <c r="AX21" i="2"/>
  <c r="C150" i="14"/>
  <c r="FK150" i="14" l="1"/>
  <c r="FD150" i="14"/>
  <c r="FC150" i="14"/>
  <c r="FA150" i="14"/>
  <c r="EZ150" i="14"/>
  <c r="EX150" i="14"/>
  <c r="EW150" i="14"/>
  <c r="EU150" i="14"/>
  <c r="ET150" i="14"/>
  <c r="ER150" i="14"/>
  <c r="EQ150" i="14"/>
  <c r="EO150" i="14"/>
  <c r="EN150" i="14"/>
  <c r="EL150" i="14"/>
  <c r="EK150" i="14"/>
  <c r="EI150" i="14"/>
  <c r="EH150" i="14"/>
  <c r="EF150" i="14"/>
  <c r="EE150" i="14"/>
  <c r="EC150" i="14"/>
  <c r="EB150" i="14"/>
  <c r="DZ150" i="14"/>
  <c r="DY150" i="14"/>
  <c r="DW150" i="14"/>
  <c r="DV150" i="14"/>
  <c r="DT150" i="14"/>
  <c r="DS150" i="14"/>
  <c r="DQ150" i="14"/>
  <c r="DN150" i="14"/>
  <c r="DM150" i="14"/>
  <c r="DK150" i="14"/>
  <c r="DJ150" i="14"/>
  <c r="DH150" i="14"/>
  <c r="DG150" i="14"/>
  <c r="DE150" i="14"/>
  <c r="DD150" i="14"/>
  <c r="DB150" i="14"/>
  <c r="DA150" i="14"/>
  <c r="CY150" i="14"/>
  <c r="CX150" i="14"/>
  <c r="CV150" i="14"/>
  <c r="CU150" i="14"/>
  <c r="CS150" i="14"/>
  <c r="CR150" i="14"/>
  <c r="CP150" i="14"/>
  <c r="CO150" i="14"/>
  <c r="CM150" i="14"/>
  <c r="CL150" i="14"/>
  <c r="CJ150" i="14"/>
  <c r="CI150" i="14"/>
  <c r="CG150" i="14"/>
  <c r="CF150" i="14"/>
  <c r="CD150" i="14"/>
  <c r="CC150" i="14"/>
  <c r="CA150" i="14"/>
  <c r="BZ150" i="14"/>
  <c r="BX150" i="14"/>
  <c r="BW150" i="14"/>
  <c r="BU150" i="14"/>
  <c r="BT150" i="14"/>
  <c r="BR150" i="14"/>
  <c r="BQ150" i="14"/>
  <c r="BO150" i="14"/>
  <c r="BN150" i="14"/>
  <c r="BL150" i="14"/>
  <c r="BK150" i="14"/>
  <c r="BI150" i="14"/>
  <c r="BH150" i="14"/>
  <c r="BF150" i="14"/>
  <c r="BE150" i="14"/>
  <c r="BC150" i="14"/>
  <c r="BB150" i="14"/>
  <c r="AZ150" i="14"/>
  <c r="AY150" i="14"/>
  <c r="AW150" i="14"/>
  <c r="AV150" i="14"/>
  <c r="AT150" i="14"/>
  <c r="AS150" i="14"/>
  <c r="AQ150" i="14"/>
  <c r="AP150" i="14"/>
  <c r="AN150" i="14"/>
  <c r="AM150" i="14"/>
  <c r="AK150" i="14"/>
  <c r="AJ150" i="14"/>
  <c r="AH150" i="14"/>
  <c r="AG150" i="14"/>
  <c r="AE150" i="14"/>
  <c r="AD150" i="14"/>
  <c r="AB150" i="14"/>
  <c r="AA150" i="14"/>
  <c r="Y150" i="14"/>
  <c r="X150" i="14"/>
  <c r="V150" i="14"/>
  <c r="U150" i="14"/>
  <c r="S150" i="14"/>
  <c r="P150" i="14"/>
  <c r="O150" i="14"/>
  <c r="M150" i="14"/>
  <c r="L150" i="14"/>
  <c r="J150" i="14"/>
  <c r="I150" i="14"/>
  <c r="G150" i="14"/>
  <c r="F150" i="14"/>
  <c r="D150" i="14"/>
  <c r="DJ74" i="14"/>
  <c r="H12" i="17"/>
  <c r="G12" i="17"/>
  <c r="E12" i="17"/>
  <c r="N12" i="17" s="1"/>
  <c r="O12" i="17" s="1"/>
  <c r="D12" i="17"/>
  <c r="M12" i="17" s="1"/>
  <c r="I11" i="17"/>
  <c r="F9" i="17"/>
  <c r="L31" i="17"/>
  <c r="L30" i="17"/>
  <c r="L29" i="17"/>
  <c r="L20" i="17"/>
  <c r="L19" i="17"/>
  <c r="I10" i="17"/>
  <c r="F8" i="17"/>
  <c r="I10" i="16"/>
  <c r="I9" i="16"/>
  <c r="F8" i="16"/>
  <c r="F7" i="16"/>
  <c r="F12" i="17" l="1"/>
  <c r="I12" i="17"/>
  <c r="FJ155" i="14"/>
  <c r="FK155" i="14" l="1"/>
  <c r="FI16" i="14"/>
  <c r="FJ16" i="14"/>
  <c r="FI9" i="14"/>
  <c r="FJ9" i="14"/>
  <c r="FI10" i="14"/>
  <c r="FJ10" i="14"/>
  <c r="FI11" i="14"/>
  <c r="FJ11" i="14"/>
  <c r="FI12" i="14"/>
  <c r="FJ12" i="14"/>
  <c r="FI13" i="14"/>
  <c r="FJ13" i="14"/>
  <c r="FI14" i="14"/>
  <c r="FJ14" i="14"/>
  <c r="FI15" i="14"/>
  <c r="FJ15" i="14"/>
  <c r="FJ8" i="14"/>
  <c r="FI8" i="14"/>
  <c r="L7" i="15"/>
  <c r="L6" i="15"/>
  <c r="L11" i="15"/>
  <c r="L10" i="15"/>
  <c r="L9" i="15"/>
  <c r="L8" i="15"/>
  <c r="K60" i="15"/>
  <c r="K55" i="15"/>
  <c r="K45" i="15"/>
  <c r="K40" i="15"/>
  <c r="K35" i="15"/>
  <c r="K15" i="15"/>
  <c r="H60" i="15"/>
  <c r="G60" i="15"/>
  <c r="H55" i="15"/>
  <c r="G55" i="15"/>
  <c r="H50" i="15"/>
  <c r="G50" i="15"/>
  <c r="P50" i="15" s="1"/>
  <c r="R50" i="15" s="1"/>
  <c r="H45" i="15"/>
  <c r="G45" i="15"/>
  <c r="H35" i="15"/>
  <c r="G35" i="15"/>
  <c r="H15" i="15"/>
  <c r="G15" i="15"/>
  <c r="E60" i="15"/>
  <c r="D60" i="15"/>
  <c r="E55" i="15"/>
  <c r="D55" i="15"/>
  <c r="E50" i="15"/>
  <c r="D50" i="15"/>
  <c r="E45" i="15"/>
  <c r="D45" i="15"/>
  <c r="E40" i="15"/>
  <c r="D40" i="15"/>
  <c r="E35" i="15"/>
  <c r="D35" i="15"/>
  <c r="E15" i="15"/>
  <c r="I11" i="15"/>
  <c r="I10" i="15"/>
  <c r="I9" i="15"/>
  <c r="I8" i="15"/>
  <c r="F7" i="15"/>
  <c r="F6" i="15"/>
  <c r="FH155" i="14"/>
  <c r="FG145" i="14"/>
  <c r="FF145" i="14"/>
  <c r="FG140" i="14"/>
  <c r="FF140" i="14"/>
  <c r="FG135" i="14"/>
  <c r="FF135" i="14"/>
  <c r="FG130" i="14"/>
  <c r="FF130" i="14"/>
  <c r="FG125" i="14"/>
  <c r="FF125" i="14"/>
  <c r="FG120" i="14"/>
  <c r="FF120" i="14"/>
  <c r="FG115" i="14"/>
  <c r="FF115" i="14"/>
  <c r="FG110" i="14"/>
  <c r="FF110" i="14"/>
  <c r="FG105" i="14"/>
  <c r="FF105" i="14"/>
  <c r="FG100" i="14"/>
  <c r="FF100" i="14"/>
  <c r="FG95" i="14"/>
  <c r="FF95" i="14"/>
  <c r="FG90" i="14"/>
  <c r="FF90" i="14"/>
  <c r="FG85" i="14"/>
  <c r="FF85" i="14"/>
  <c r="FG80" i="14"/>
  <c r="FF80" i="14"/>
  <c r="FG44" i="14"/>
  <c r="FF44" i="14"/>
  <c r="FG74" i="14"/>
  <c r="FF74" i="14"/>
  <c r="FG69" i="14"/>
  <c r="FF69" i="14"/>
  <c r="FG39" i="14"/>
  <c r="FF39" i="14"/>
  <c r="FG34" i="14"/>
  <c r="FF34" i="14"/>
  <c r="FG24" i="14"/>
  <c r="FF24" i="14"/>
  <c r="FG29" i="14"/>
  <c r="FF29" i="14"/>
  <c r="FG64" i="14"/>
  <c r="FF64" i="14"/>
  <c r="FG19" i="14"/>
  <c r="FF19" i="14"/>
  <c r="FG59" i="14"/>
  <c r="FF59" i="14"/>
  <c r="FG54" i="14"/>
  <c r="FG49" i="14"/>
  <c r="FF49" i="14"/>
  <c r="FH16" i="14"/>
  <c r="FH15" i="14"/>
  <c r="FH14" i="14"/>
  <c r="FH13" i="14"/>
  <c r="FH12" i="14"/>
  <c r="FH11" i="14"/>
  <c r="FH10" i="14"/>
  <c r="FH9" i="14"/>
  <c r="FH8" i="14"/>
  <c r="FE155" i="14"/>
  <c r="FB155" i="14"/>
  <c r="EY155" i="14"/>
  <c r="EV155" i="14"/>
  <c r="FD145" i="14"/>
  <c r="FC145" i="14"/>
  <c r="FA145" i="14"/>
  <c r="EZ145" i="14"/>
  <c r="EX145" i="14"/>
  <c r="EW145" i="14"/>
  <c r="EU145" i="14"/>
  <c r="ET145" i="14"/>
  <c r="FD140" i="14"/>
  <c r="FC140" i="14"/>
  <c r="FA140" i="14"/>
  <c r="EZ140" i="14"/>
  <c r="EX140" i="14"/>
  <c r="EW140" i="14"/>
  <c r="EU140" i="14"/>
  <c r="ET140" i="14"/>
  <c r="FD135" i="14"/>
  <c r="FC135" i="14"/>
  <c r="FA135" i="14"/>
  <c r="EZ135" i="14"/>
  <c r="EX135" i="14"/>
  <c r="EW135" i="14"/>
  <c r="EU135" i="14"/>
  <c r="ET135" i="14"/>
  <c r="FD130" i="14"/>
  <c r="FC130" i="14"/>
  <c r="FA130" i="14"/>
  <c r="EZ130" i="14"/>
  <c r="EX130" i="14"/>
  <c r="EW130" i="14"/>
  <c r="EU130" i="14"/>
  <c r="ET130" i="14"/>
  <c r="FD125" i="14"/>
  <c r="FC125" i="14"/>
  <c r="FA125" i="14"/>
  <c r="EZ125" i="14"/>
  <c r="EX125" i="14"/>
  <c r="EW125" i="14"/>
  <c r="EU125" i="14"/>
  <c r="ET125" i="14"/>
  <c r="FD120" i="14"/>
  <c r="FC120" i="14"/>
  <c r="FA120" i="14"/>
  <c r="EZ120" i="14"/>
  <c r="EX120" i="14"/>
  <c r="EW120" i="14"/>
  <c r="EU120" i="14"/>
  <c r="ET120" i="14"/>
  <c r="FD115" i="14"/>
  <c r="FC115" i="14"/>
  <c r="FA115" i="14"/>
  <c r="EZ115" i="14"/>
  <c r="EX115" i="14"/>
  <c r="EW115" i="14"/>
  <c r="EU115" i="14"/>
  <c r="ET115" i="14"/>
  <c r="FD110" i="14"/>
  <c r="FC110" i="14"/>
  <c r="FA110" i="14"/>
  <c r="EZ110" i="14"/>
  <c r="EX110" i="14"/>
  <c r="EW110" i="14"/>
  <c r="EU110" i="14"/>
  <c r="ET110" i="14"/>
  <c r="FD105" i="14"/>
  <c r="FC105" i="14"/>
  <c r="FA105" i="14"/>
  <c r="EZ105" i="14"/>
  <c r="EX105" i="14"/>
  <c r="EW105" i="14"/>
  <c r="EU105" i="14"/>
  <c r="ET105" i="14"/>
  <c r="FD100" i="14"/>
  <c r="FC100" i="14"/>
  <c r="FA100" i="14"/>
  <c r="EZ100" i="14"/>
  <c r="EX100" i="14"/>
  <c r="EW100" i="14"/>
  <c r="EU100" i="14"/>
  <c r="ET100" i="14"/>
  <c r="FD95" i="14"/>
  <c r="FC95" i="14"/>
  <c r="FA95" i="14"/>
  <c r="EZ95" i="14"/>
  <c r="EX95" i="14"/>
  <c r="EW95" i="14"/>
  <c r="EU95" i="14"/>
  <c r="ET95" i="14"/>
  <c r="FD90" i="14"/>
  <c r="FC90" i="14"/>
  <c r="FA90" i="14"/>
  <c r="EZ90" i="14"/>
  <c r="EX90" i="14"/>
  <c r="EW90" i="14"/>
  <c r="EU90" i="14"/>
  <c r="ET90" i="14"/>
  <c r="FD85" i="14"/>
  <c r="FC85" i="14"/>
  <c r="FA85" i="14"/>
  <c r="EZ85" i="14"/>
  <c r="EX85" i="14"/>
  <c r="EW85" i="14"/>
  <c r="EU85" i="14"/>
  <c r="ET85" i="14"/>
  <c r="FD80" i="14"/>
  <c r="FD79" i="14" s="1"/>
  <c r="FC80" i="14"/>
  <c r="FA80" i="14"/>
  <c r="FA79" i="14" s="1"/>
  <c r="EZ80" i="14"/>
  <c r="EX80" i="14"/>
  <c r="EX79" i="14" s="1"/>
  <c r="EW80" i="14"/>
  <c r="EU80" i="14"/>
  <c r="EU79" i="14" s="1"/>
  <c r="ET80" i="14"/>
  <c r="FD44" i="14"/>
  <c r="FC44" i="14"/>
  <c r="FA44" i="14"/>
  <c r="EZ44" i="14"/>
  <c r="EX44" i="14"/>
  <c r="EW44" i="14"/>
  <c r="EU44" i="14"/>
  <c r="ET44" i="14"/>
  <c r="FD74" i="14"/>
  <c r="FC74" i="14"/>
  <c r="FA74" i="14"/>
  <c r="EZ74" i="14"/>
  <c r="EX74" i="14"/>
  <c r="EW74" i="14"/>
  <c r="EU74" i="14"/>
  <c r="ET74" i="14"/>
  <c r="FD69" i="14"/>
  <c r="FC69" i="14"/>
  <c r="FA69" i="14"/>
  <c r="EZ69" i="14"/>
  <c r="EX69" i="14"/>
  <c r="EW69" i="14"/>
  <c r="EU69" i="14"/>
  <c r="ET69" i="14"/>
  <c r="FD39" i="14"/>
  <c r="FC39" i="14"/>
  <c r="FA39" i="14"/>
  <c r="EZ39" i="14"/>
  <c r="EX39" i="14"/>
  <c r="EW39" i="14"/>
  <c r="EU39" i="14"/>
  <c r="ET39" i="14"/>
  <c r="FD34" i="14"/>
  <c r="FC34" i="14"/>
  <c r="FA34" i="14"/>
  <c r="EZ34" i="14"/>
  <c r="EX34" i="14"/>
  <c r="EW34" i="14"/>
  <c r="EU34" i="14"/>
  <c r="ET34" i="14"/>
  <c r="FD24" i="14"/>
  <c r="FC24" i="14"/>
  <c r="FA24" i="14"/>
  <c r="EZ24" i="14"/>
  <c r="EX24" i="14"/>
  <c r="EW24" i="14"/>
  <c r="EU24" i="14"/>
  <c r="ET24" i="14"/>
  <c r="FD29" i="14"/>
  <c r="FC29" i="14"/>
  <c r="FA29" i="14"/>
  <c r="EZ29" i="14"/>
  <c r="EX29" i="14"/>
  <c r="EW29" i="14"/>
  <c r="EU29" i="14"/>
  <c r="ET29" i="14"/>
  <c r="FD64" i="14"/>
  <c r="FC64" i="14"/>
  <c r="FA64" i="14"/>
  <c r="EZ64" i="14"/>
  <c r="EX64" i="14"/>
  <c r="EW64" i="14"/>
  <c r="EU64" i="14"/>
  <c r="ET64" i="14"/>
  <c r="FD19" i="14"/>
  <c r="FC19" i="14"/>
  <c r="FA19" i="14"/>
  <c r="EZ19" i="14"/>
  <c r="EX19" i="14"/>
  <c r="EW19" i="14"/>
  <c r="EU19" i="14"/>
  <c r="ET19" i="14"/>
  <c r="FD59" i="14"/>
  <c r="FC59" i="14"/>
  <c r="FA59" i="14"/>
  <c r="EZ59" i="14"/>
  <c r="EX59" i="14"/>
  <c r="EW59" i="14"/>
  <c r="EU59" i="14"/>
  <c r="ET59" i="14"/>
  <c r="FD54" i="14"/>
  <c r="FA54" i="14"/>
  <c r="EZ54" i="14"/>
  <c r="EX54" i="14"/>
  <c r="EW54" i="14"/>
  <c r="EU54" i="14"/>
  <c r="ET54" i="14"/>
  <c r="FD49" i="14"/>
  <c r="FC49" i="14"/>
  <c r="FA49" i="14"/>
  <c r="EZ49" i="14"/>
  <c r="EX49" i="14"/>
  <c r="EW49" i="14"/>
  <c r="EU49" i="14"/>
  <c r="ET49" i="14"/>
  <c r="FE16" i="14"/>
  <c r="FB16" i="14"/>
  <c r="EY16" i="14"/>
  <c r="EV16" i="14"/>
  <c r="FE15" i="14"/>
  <c r="FB15" i="14"/>
  <c r="EY15" i="14"/>
  <c r="EV15" i="14"/>
  <c r="FE14" i="14"/>
  <c r="FB14" i="14"/>
  <c r="EY14" i="14"/>
  <c r="EV14" i="14"/>
  <c r="FE13" i="14"/>
  <c r="FB13" i="14"/>
  <c r="EY13" i="14"/>
  <c r="EV13" i="14"/>
  <c r="FE12" i="14"/>
  <c r="FB12" i="14"/>
  <c r="EY12" i="14"/>
  <c r="EV12" i="14"/>
  <c r="FE11" i="14"/>
  <c r="FB11" i="14"/>
  <c r="EY11" i="14"/>
  <c r="EV11" i="14"/>
  <c r="FE10" i="14"/>
  <c r="FB10" i="14"/>
  <c r="EY10" i="14"/>
  <c r="EV10" i="14"/>
  <c r="FE9" i="14"/>
  <c r="FB9" i="14"/>
  <c r="EY9" i="14"/>
  <c r="EV9" i="14"/>
  <c r="FE8" i="14"/>
  <c r="FB8" i="14"/>
  <c r="EY8" i="14"/>
  <c r="EV8" i="14"/>
  <c r="ES155" i="14"/>
  <c r="ER145" i="14"/>
  <c r="EQ145" i="14"/>
  <c r="ER140" i="14"/>
  <c r="EQ140" i="14"/>
  <c r="ER135" i="14"/>
  <c r="EQ135" i="14"/>
  <c r="ER130" i="14"/>
  <c r="EQ130" i="14"/>
  <c r="ER125" i="14"/>
  <c r="EQ125" i="14"/>
  <c r="ER120" i="14"/>
  <c r="EQ120" i="14"/>
  <c r="ER115" i="14"/>
  <c r="EQ115" i="14"/>
  <c r="ER110" i="14"/>
  <c r="EQ110" i="14"/>
  <c r="ER105" i="14"/>
  <c r="EQ105" i="14"/>
  <c r="ER100" i="14"/>
  <c r="EQ100" i="14"/>
  <c r="ER95" i="14"/>
  <c r="EQ95" i="14"/>
  <c r="ER90" i="14"/>
  <c r="EQ90" i="14"/>
  <c r="ER85" i="14"/>
  <c r="EQ85" i="14"/>
  <c r="EQ79" i="14" s="1"/>
  <c r="ER80" i="14"/>
  <c r="EQ80" i="14"/>
  <c r="ER44" i="14"/>
  <c r="EQ44" i="14"/>
  <c r="ER74" i="14"/>
  <c r="EQ74" i="14"/>
  <c r="ER69" i="14"/>
  <c r="EQ69" i="14"/>
  <c r="ER39" i="14"/>
  <c r="EQ39" i="14"/>
  <c r="ER34" i="14"/>
  <c r="EQ34" i="14"/>
  <c r="ER24" i="14"/>
  <c r="EQ24" i="14"/>
  <c r="ER29" i="14"/>
  <c r="EQ29" i="14"/>
  <c r="ER64" i="14"/>
  <c r="EQ64" i="14"/>
  <c r="ER19" i="14"/>
  <c r="ER18" i="14" s="1"/>
  <c r="EQ19" i="14"/>
  <c r="ER59" i="14"/>
  <c r="EQ59" i="14"/>
  <c r="ER54" i="14"/>
  <c r="EQ54" i="14"/>
  <c r="ER49" i="14"/>
  <c r="EQ49" i="14"/>
  <c r="ES16" i="14"/>
  <c r="ES15" i="14"/>
  <c r="ES14" i="14"/>
  <c r="ES13" i="14"/>
  <c r="ES12" i="14"/>
  <c r="ES11" i="14"/>
  <c r="ES10" i="14"/>
  <c r="ES9" i="14"/>
  <c r="ES8" i="14"/>
  <c r="EX18" i="14" l="1"/>
  <c r="ET18" i="14"/>
  <c r="EZ18" i="14"/>
  <c r="EZ17" i="14" s="1"/>
  <c r="ET79" i="14"/>
  <c r="EZ79" i="14"/>
  <c r="EU18" i="14"/>
  <c r="FA18" i="14"/>
  <c r="FG79" i="14"/>
  <c r="FH79" i="14" s="1"/>
  <c r="FD18" i="14"/>
  <c r="FG18" i="14"/>
  <c r="ER79" i="14"/>
  <c r="EQ18" i="14"/>
  <c r="EQ17" i="14" s="1"/>
  <c r="EW18" i="14"/>
  <c r="FC18" i="14"/>
  <c r="EW79" i="14"/>
  <c r="FC79" i="14"/>
  <c r="FF18" i="14"/>
  <c r="FF17" i="14" s="1"/>
  <c r="FF79" i="14"/>
  <c r="EU17" i="14"/>
  <c r="FA17" i="14"/>
  <c r="FB17" i="14" s="1"/>
  <c r="EX17" i="14"/>
  <c r="ER17" i="14"/>
  <c r="FH24" i="14"/>
  <c r="FH110" i="14"/>
  <c r="FG17" i="14"/>
  <c r="FD17" i="14"/>
  <c r="P15" i="15"/>
  <c r="Q15" i="15"/>
  <c r="Q60" i="15"/>
  <c r="P45" i="15"/>
  <c r="P55" i="15"/>
  <c r="K14" i="15"/>
  <c r="Q55" i="15"/>
  <c r="P40" i="15"/>
  <c r="P35" i="15"/>
  <c r="P60" i="15"/>
  <c r="Q40" i="15"/>
  <c r="L60" i="15"/>
  <c r="EV24" i="14"/>
  <c r="FK15" i="14"/>
  <c r="FK13" i="14"/>
  <c r="FK9" i="14"/>
  <c r="FK11" i="14"/>
  <c r="FH44" i="14"/>
  <c r="FH85" i="14"/>
  <c r="FH115" i="14"/>
  <c r="FK8" i="14"/>
  <c r="FK14" i="14"/>
  <c r="FK10" i="14"/>
  <c r="FK16" i="14"/>
  <c r="D14" i="15"/>
  <c r="H14" i="15"/>
  <c r="G14" i="15"/>
  <c r="EY19" i="14"/>
  <c r="FK12" i="14"/>
  <c r="F15" i="15"/>
  <c r="FH59" i="14"/>
  <c r="L55" i="15"/>
  <c r="E14" i="15"/>
  <c r="I35" i="15"/>
  <c r="L45" i="15"/>
  <c r="FH140" i="14"/>
  <c r="FH130" i="14"/>
  <c r="FH125" i="14"/>
  <c r="FH80" i="14"/>
  <c r="FH74" i="14"/>
  <c r="FH69" i="14"/>
  <c r="FH39" i="14"/>
  <c r="FH34" i="14"/>
  <c r="FH29" i="14"/>
  <c r="FH64" i="14"/>
  <c r="FH19" i="14"/>
  <c r="FH54" i="14"/>
  <c r="FE44" i="14"/>
  <c r="FE69" i="14"/>
  <c r="FE39" i="14"/>
  <c r="FE34" i="14"/>
  <c r="FE24" i="14"/>
  <c r="FE54" i="14"/>
  <c r="FB39" i="14"/>
  <c r="FB34" i="14"/>
  <c r="EV34" i="14"/>
  <c r="EV29" i="14"/>
  <c r="ES39" i="14"/>
  <c r="ES24" i="14"/>
  <c r="ES29" i="14"/>
  <c r="FC17" i="14" l="1"/>
  <c r="ET17" i="14"/>
  <c r="EV17" i="14" s="1"/>
  <c r="EW17" i="14"/>
  <c r="EY17" i="14" s="1"/>
  <c r="FE17" i="14"/>
  <c r="ES17" i="14"/>
  <c r="R15" i="15"/>
  <c r="FH17" i="14"/>
  <c r="R55" i="15"/>
  <c r="Q45" i="15"/>
  <c r="R45" i="15" s="1"/>
  <c r="R40" i="15"/>
  <c r="Q35" i="15"/>
  <c r="R35" i="15" s="1"/>
  <c r="R60" i="15"/>
  <c r="L14" i="15"/>
  <c r="I14" i="15"/>
  <c r="F14" i="15"/>
  <c r="R14" i="15" l="1"/>
  <c r="EP155" i="14"/>
  <c r="EM155" i="14"/>
  <c r="EJ155" i="14"/>
  <c r="EG155" i="14"/>
  <c r="ED155" i="14"/>
  <c r="EA155" i="14"/>
  <c r="DX155" i="14"/>
  <c r="DU155" i="14"/>
  <c r="DO155" i="14"/>
  <c r="DL155" i="14"/>
  <c r="DI155" i="14"/>
  <c r="DF155" i="14"/>
  <c r="DC155" i="14"/>
  <c r="CZ155" i="14"/>
  <c r="CW155" i="14"/>
  <c r="CT155" i="14"/>
  <c r="CQ155" i="14"/>
  <c r="CN155" i="14"/>
  <c r="CK155" i="14"/>
  <c r="CE155" i="14"/>
  <c r="CB155" i="14"/>
  <c r="BY155" i="14"/>
  <c r="BV155" i="14"/>
  <c r="BS155" i="14"/>
  <c r="BP155" i="14"/>
  <c r="BM155" i="14"/>
  <c r="BJ155" i="14"/>
  <c r="BD155" i="14"/>
  <c r="BA155" i="14"/>
  <c r="AX155" i="14"/>
  <c r="AU155" i="14"/>
  <c r="AR155" i="14"/>
  <c r="AO155" i="14"/>
  <c r="AL155" i="14"/>
  <c r="AI155" i="14"/>
  <c r="AF155" i="14"/>
  <c r="AC155" i="14"/>
  <c r="Z155" i="14"/>
  <c r="W155" i="14"/>
  <c r="T155" i="14"/>
  <c r="Q155" i="14"/>
  <c r="N155" i="14"/>
  <c r="EO145" i="14"/>
  <c r="EN145" i="14"/>
  <c r="EL145" i="14"/>
  <c r="EK145" i="14"/>
  <c r="EI145" i="14"/>
  <c r="EH145" i="14"/>
  <c r="EF145" i="14"/>
  <c r="EE145" i="14"/>
  <c r="EC145" i="14"/>
  <c r="EB145" i="14"/>
  <c r="DZ145" i="14"/>
  <c r="DY145" i="14"/>
  <c r="DW145" i="14"/>
  <c r="DV145" i="14"/>
  <c r="DT145" i="14"/>
  <c r="DS145" i="14"/>
  <c r="DN145" i="14"/>
  <c r="DM145" i="14"/>
  <c r="DH145" i="14"/>
  <c r="DG145" i="14"/>
  <c r="DE145" i="14"/>
  <c r="DD145" i="14"/>
  <c r="DB145" i="14"/>
  <c r="DA145" i="14"/>
  <c r="CY145" i="14"/>
  <c r="CX145" i="14"/>
  <c r="CS145" i="14"/>
  <c r="CR145" i="14"/>
  <c r="CP145" i="14"/>
  <c r="CO145" i="14"/>
  <c r="CM145" i="14"/>
  <c r="CL145" i="14"/>
  <c r="CJ145" i="14"/>
  <c r="CI145" i="14"/>
  <c r="CG145" i="14"/>
  <c r="CF145" i="14"/>
  <c r="CD145" i="14"/>
  <c r="CC145" i="14"/>
  <c r="CA145" i="14"/>
  <c r="BZ145" i="14"/>
  <c r="BX145" i="14"/>
  <c r="BW145" i="14"/>
  <c r="BU145" i="14"/>
  <c r="BT145" i="14"/>
  <c r="BR145" i="14"/>
  <c r="BQ145" i="14"/>
  <c r="BO145" i="14"/>
  <c r="BN145" i="14"/>
  <c r="BL145" i="14"/>
  <c r="BK145" i="14"/>
  <c r="BI145" i="14"/>
  <c r="BH145" i="14"/>
  <c r="BF145" i="14"/>
  <c r="BE145" i="14"/>
  <c r="BC145" i="14"/>
  <c r="BB145" i="14"/>
  <c r="AZ145" i="14"/>
  <c r="AY145" i="14"/>
  <c r="AW145" i="14"/>
  <c r="AV145" i="14"/>
  <c r="AT145" i="14"/>
  <c r="AS145" i="14"/>
  <c r="AQ145" i="14"/>
  <c r="AP145" i="14"/>
  <c r="AN145" i="14"/>
  <c r="AM145" i="14"/>
  <c r="AK145" i="14"/>
  <c r="AJ145" i="14"/>
  <c r="AH145" i="14"/>
  <c r="AG145" i="14"/>
  <c r="AE145" i="14"/>
  <c r="AD145" i="14"/>
  <c r="AB145" i="14"/>
  <c r="AA145" i="14"/>
  <c r="Y145" i="14"/>
  <c r="X145" i="14"/>
  <c r="V145" i="14"/>
  <c r="U145" i="14"/>
  <c r="S145" i="14"/>
  <c r="R145" i="14"/>
  <c r="P145" i="14"/>
  <c r="O145" i="14"/>
  <c r="M145" i="14"/>
  <c r="L145" i="14"/>
  <c r="EO140" i="14"/>
  <c r="EN140" i="14"/>
  <c r="EL140" i="14"/>
  <c r="EK140" i="14"/>
  <c r="EI140" i="14"/>
  <c r="EH140" i="14"/>
  <c r="EF140" i="14"/>
  <c r="EE140" i="14"/>
  <c r="EC140" i="14"/>
  <c r="EB140" i="14"/>
  <c r="DZ140" i="14"/>
  <c r="DY140" i="14"/>
  <c r="DW140" i="14"/>
  <c r="DV140" i="14"/>
  <c r="DT140" i="14"/>
  <c r="DS140" i="14"/>
  <c r="DQ140" i="14"/>
  <c r="DP140" i="14"/>
  <c r="DN140" i="14"/>
  <c r="DM140" i="14"/>
  <c r="DK140" i="14"/>
  <c r="DJ140" i="14"/>
  <c r="DH140" i="14"/>
  <c r="DG140" i="14"/>
  <c r="DE140" i="14"/>
  <c r="DD140" i="14"/>
  <c r="DB140" i="14"/>
  <c r="DA140" i="14"/>
  <c r="CY140" i="14"/>
  <c r="CX140" i="14"/>
  <c r="CV140" i="14"/>
  <c r="CU140" i="14"/>
  <c r="CS140" i="14"/>
  <c r="CR140" i="14"/>
  <c r="CP140" i="14"/>
  <c r="CO140" i="14"/>
  <c r="CM140" i="14"/>
  <c r="CL140" i="14"/>
  <c r="CJ140" i="14"/>
  <c r="CI140" i="14"/>
  <c r="CG140" i="14"/>
  <c r="CF140" i="14"/>
  <c r="CD140" i="14"/>
  <c r="CC140" i="14"/>
  <c r="CA140" i="14"/>
  <c r="BZ140" i="14"/>
  <c r="BX140" i="14"/>
  <c r="BW140" i="14"/>
  <c r="BU140" i="14"/>
  <c r="BT140" i="14"/>
  <c r="BR140" i="14"/>
  <c r="BQ140" i="14"/>
  <c r="BO140" i="14"/>
  <c r="BN140" i="14"/>
  <c r="BL140" i="14"/>
  <c r="BK140" i="14"/>
  <c r="BI140" i="14"/>
  <c r="BH140" i="14"/>
  <c r="BF140" i="14"/>
  <c r="BE140" i="14"/>
  <c r="BC140" i="14"/>
  <c r="BB140" i="14"/>
  <c r="AZ140" i="14"/>
  <c r="AY140" i="14"/>
  <c r="AW140" i="14"/>
  <c r="AV140" i="14"/>
  <c r="AT140" i="14"/>
  <c r="AS140" i="14"/>
  <c r="AQ140" i="14"/>
  <c r="AP140" i="14"/>
  <c r="AN140" i="14"/>
  <c r="AM140" i="14"/>
  <c r="AK140" i="14"/>
  <c r="AJ140" i="14"/>
  <c r="AH140" i="14"/>
  <c r="AG140" i="14"/>
  <c r="AE140" i="14"/>
  <c r="AD140" i="14"/>
  <c r="AB140" i="14"/>
  <c r="AA140" i="14"/>
  <c r="Y140" i="14"/>
  <c r="X140" i="14"/>
  <c r="V140" i="14"/>
  <c r="U140" i="14"/>
  <c r="S140" i="14"/>
  <c r="R140" i="14"/>
  <c r="P140" i="14"/>
  <c r="O140" i="14"/>
  <c r="M140" i="14"/>
  <c r="L140" i="14"/>
  <c r="EO135" i="14"/>
  <c r="EN135" i="14"/>
  <c r="EL135" i="14"/>
  <c r="EK135" i="14"/>
  <c r="EI135" i="14"/>
  <c r="EH135" i="14"/>
  <c r="EF135" i="14"/>
  <c r="EE135" i="14"/>
  <c r="EC135" i="14"/>
  <c r="EB135" i="14"/>
  <c r="DZ135" i="14"/>
  <c r="DY135" i="14"/>
  <c r="DW135" i="14"/>
  <c r="DV135" i="14"/>
  <c r="DT135" i="14"/>
  <c r="DS135" i="14"/>
  <c r="DQ135" i="14"/>
  <c r="DP135" i="14"/>
  <c r="DN135" i="14"/>
  <c r="DM135" i="14"/>
  <c r="DK135" i="14"/>
  <c r="DJ135" i="14"/>
  <c r="DH135" i="14"/>
  <c r="DG135" i="14"/>
  <c r="DE135" i="14"/>
  <c r="DD135" i="14"/>
  <c r="DB135" i="14"/>
  <c r="DA135" i="14"/>
  <c r="CY135" i="14"/>
  <c r="CX135" i="14"/>
  <c r="CV135" i="14"/>
  <c r="CU135" i="14"/>
  <c r="CS135" i="14"/>
  <c r="CR135" i="14"/>
  <c r="CP135" i="14"/>
  <c r="CO135" i="14"/>
  <c r="CM135" i="14"/>
  <c r="CL135" i="14"/>
  <c r="CJ135" i="14"/>
  <c r="CI135" i="14"/>
  <c r="CG135" i="14"/>
  <c r="CF135" i="14"/>
  <c r="CD135" i="14"/>
  <c r="CC135" i="14"/>
  <c r="CA135" i="14"/>
  <c r="BZ135" i="14"/>
  <c r="BX135" i="14"/>
  <c r="BW135" i="14"/>
  <c r="BU135" i="14"/>
  <c r="BT135" i="14"/>
  <c r="BR135" i="14"/>
  <c r="BQ135" i="14"/>
  <c r="BO135" i="14"/>
  <c r="BN135" i="14"/>
  <c r="BL135" i="14"/>
  <c r="BK135" i="14"/>
  <c r="BI135" i="14"/>
  <c r="BH135" i="14"/>
  <c r="BF135" i="14"/>
  <c r="BE135" i="14"/>
  <c r="BC135" i="14"/>
  <c r="BB135" i="14"/>
  <c r="AZ135" i="14"/>
  <c r="AY135" i="14"/>
  <c r="AW135" i="14"/>
  <c r="AV135" i="14"/>
  <c r="AT135" i="14"/>
  <c r="AS135" i="14"/>
  <c r="AQ135" i="14"/>
  <c r="AP135" i="14"/>
  <c r="AN135" i="14"/>
  <c r="AM135" i="14"/>
  <c r="AK135" i="14"/>
  <c r="AJ135" i="14"/>
  <c r="AH135" i="14"/>
  <c r="AG135" i="14"/>
  <c r="AE135" i="14"/>
  <c r="AD135" i="14"/>
  <c r="AB135" i="14"/>
  <c r="AA135" i="14"/>
  <c r="Y135" i="14"/>
  <c r="X135" i="14"/>
  <c r="V135" i="14"/>
  <c r="U135" i="14"/>
  <c r="S135" i="14"/>
  <c r="T135" i="14" s="1"/>
  <c r="P135" i="14"/>
  <c r="O135" i="14"/>
  <c r="M135" i="14"/>
  <c r="L135" i="14"/>
  <c r="EO130" i="14"/>
  <c r="EN130" i="14"/>
  <c r="EL130" i="14"/>
  <c r="EK130" i="14"/>
  <c r="EI130" i="14"/>
  <c r="EH130" i="14"/>
  <c r="EF130" i="14"/>
  <c r="EE130" i="14"/>
  <c r="EC130" i="14"/>
  <c r="EB130" i="14"/>
  <c r="DZ130" i="14"/>
  <c r="DY130" i="14"/>
  <c r="DW130" i="14"/>
  <c r="DV130" i="14"/>
  <c r="DT130" i="14"/>
  <c r="DS130" i="14"/>
  <c r="DQ130" i="14"/>
  <c r="DP130" i="14"/>
  <c r="DN130" i="14"/>
  <c r="DM130" i="14"/>
  <c r="DK130" i="14"/>
  <c r="DJ130" i="14"/>
  <c r="DH130" i="14"/>
  <c r="DG130" i="14"/>
  <c r="DE130" i="14"/>
  <c r="DD130" i="14"/>
  <c r="DB130" i="14"/>
  <c r="DA130" i="14"/>
  <c r="CY130" i="14"/>
  <c r="CX130" i="14"/>
  <c r="CV130" i="14"/>
  <c r="CU130" i="14"/>
  <c r="CS130" i="14"/>
  <c r="CR130" i="14"/>
  <c r="CP130" i="14"/>
  <c r="CO130" i="14"/>
  <c r="CM130" i="14"/>
  <c r="CL130" i="14"/>
  <c r="CJ130" i="14"/>
  <c r="CI130" i="14"/>
  <c r="CG130" i="14"/>
  <c r="CF130" i="14"/>
  <c r="CD130" i="14"/>
  <c r="CC130" i="14"/>
  <c r="CA130" i="14"/>
  <c r="BZ130" i="14"/>
  <c r="BX130" i="14"/>
  <c r="BW130" i="14"/>
  <c r="BU130" i="14"/>
  <c r="BT130" i="14"/>
  <c r="BR130" i="14"/>
  <c r="BQ130" i="14"/>
  <c r="BN130" i="14"/>
  <c r="BL130" i="14"/>
  <c r="BK130" i="14"/>
  <c r="BI130" i="14"/>
  <c r="BH130" i="14"/>
  <c r="BF130" i="14"/>
  <c r="BE130" i="14"/>
  <c r="BC130" i="14"/>
  <c r="BB130" i="14"/>
  <c r="AZ130" i="14"/>
  <c r="AY130" i="14"/>
  <c r="AW130" i="14"/>
  <c r="AV130" i="14"/>
  <c r="AT130" i="14"/>
  <c r="AS130" i="14"/>
  <c r="AQ130" i="14"/>
  <c r="AP130" i="14"/>
  <c r="AN130" i="14"/>
  <c r="AM130" i="14"/>
  <c r="AK130" i="14"/>
  <c r="AJ130" i="14"/>
  <c r="AH130" i="14"/>
  <c r="AG130" i="14"/>
  <c r="AE130" i="14"/>
  <c r="AD130" i="14"/>
  <c r="AB130" i="14"/>
  <c r="AA130" i="14"/>
  <c r="Y130" i="14"/>
  <c r="X130" i="14"/>
  <c r="V130" i="14"/>
  <c r="U130" i="14"/>
  <c r="S130" i="14"/>
  <c r="P130" i="14"/>
  <c r="O130" i="14"/>
  <c r="M130" i="14"/>
  <c r="L130" i="14"/>
  <c r="EO125" i="14"/>
  <c r="EN125" i="14"/>
  <c r="EL125" i="14"/>
  <c r="EK125" i="14"/>
  <c r="EI125" i="14"/>
  <c r="EH125" i="14"/>
  <c r="EF125" i="14"/>
  <c r="EE125" i="14"/>
  <c r="EC125" i="14"/>
  <c r="EB125" i="14"/>
  <c r="DZ125" i="14"/>
  <c r="DY125" i="14"/>
  <c r="DW125" i="14"/>
  <c r="DV125" i="14"/>
  <c r="DT125" i="14"/>
  <c r="DS125" i="14"/>
  <c r="DQ125" i="14"/>
  <c r="DP125" i="14"/>
  <c r="DN125" i="14"/>
  <c r="DM125" i="14"/>
  <c r="DK125" i="14"/>
  <c r="DJ125" i="14"/>
  <c r="DH125" i="14"/>
  <c r="DG125" i="14"/>
  <c r="DE125" i="14"/>
  <c r="DD125" i="14"/>
  <c r="DB125" i="14"/>
  <c r="DA125" i="14"/>
  <c r="CY125" i="14"/>
  <c r="CX125" i="14"/>
  <c r="CV125" i="14"/>
  <c r="CU125" i="14"/>
  <c r="CS125" i="14"/>
  <c r="CR125" i="14"/>
  <c r="CP125" i="14"/>
  <c r="CO125" i="14"/>
  <c r="CM125" i="14"/>
  <c r="CL125" i="14"/>
  <c r="CJ125" i="14"/>
  <c r="CI125" i="14"/>
  <c r="CG125" i="14"/>
  <c r="CF125" i="14"/>
  <c r="CD125" i="14"/>
  <c r="CC125" i="14"/>
  <c r="CA125" i="14"/>
  <c r="BZ125" i="14"/>
  <c r="BX125" i="14"/>
  <c r="BW125" i="14"/>
  <c r="BU125" i="14"/>
  <c r="BT125" i="14"/>
  <c r="BR125" i="14"/>
  <c r="BQ125" i="14"/>
  <c r="BO125" i="14"/>
  <c r="BN125" i="14"/>
  <c r="BL125" i="14"/>
  <c r="BK125" i="14"/>
  <c r="BI125" i="14"/>
  <c r="BH125" i="14"/>
  <c r="BF125" i="14"/>
  <c r="BE125" i="14"/>
  <c r="BC125" i="14"/>
  <c r="BB125" i="14"/>
  <c r="AZ125" i="14"/>
  <c r="AY125" i="14"/>
  <c r="AW125" i="14"/>
  <c r="AV125" i="14"/>
  <c r="AT125" i="14"/>
  <c r="AS125" i="14"/>
  <c r="AQ125" i="14"/>
  <c r="AP125" i="14"/>
  <c r="AN125" i="14"/>
  <c r="AM125" i="14"/>
  <c r="AK125" i="14"/>
  <c r="AJ125" i="14"/>
  <c r="AH125" i="14"/>
  <c r="AG125" i="14"/>
  <c r="AE125" i="14"/>
  <c r="AD125" i="14"/>
  <c r="AB125" i="14"/>
  <c r="AA125" i="14"/>
  <c r="Y125" i="14"/>
  <c r="X125" i="14"/>
  <c r="V125" i="14"/>
  <c r="U125" i="14"/>
  <c r="S125" i="14"/>
  <c r="R125" i="14"/>
  <c r="P125" i="14"/>
  <c r="O125" i="14"/>
  <c r="M125" i="14"/>
  <c r="L125" i="14"/>
  <c r="EO120" i="14"/>
  <c r="EN120" i="14"/>
  <c r="EL120" i="14"/>
  <c r="EK120" i="14"/>
  <c r="EI120" i="14"/>
  <c r="EH120" i="14"/>
  <c r="EF120" i="14"/>
  <c r="EE120" i="14"/>
  <c r="EC120" i="14"/>
  <c r="EB120" i="14"/>
  <c r="DZ120" i="14"/>
  <c r="DY120" i="14"/>
  <c r="DW120" i="14"/>
  <c r="DV120" i="14"/>
  <c r="DT120" i="14"/>
  <c r="DS120" i="14"/>
  <c r="DQ120" i="14"/>
  <c r="DP120" i="14"/>
  <c r="DN120" i="14"/>
  <c r="DM120" i="14"/>
  <c r="DK120" i="14"/>
  <c r="DH120" i="14"/>
  <c r="DG120" i="14"/>
  <c r="DE120" i="14"/>
  <c r="DD120" i="14"/>
  <c r="DB120" i="14"/>
  <c r="DA120" i="14"/>
  <c r="CY120" i="14"/>
  <c r="CX120" i="14"/>
  <c r="CV120" i="14"/>
  <c r="CU120" i="14"/>
  <c r="CS120" i="14"/>
  <c r="CR120" i="14"/>
  <c r="CP120" i="14"/>
  <c r="CO120" i="14"/>
  <c r="CM120" i="14"/>
  <c r="CL120" i="14"/>
  <c r="CJ120" i="14"/>
  <c r="CI120" i="14"/>
  <c r="CG120" i="14"/>
  <c r="CF120" i="14"/>
  <c r="CD120" i="14"/>
  <c r="CC120" i="14"/>
  <c r="CA120" i="14"/>
  <c r="BZ120" i="14"/>
  <c r="BX120" i="14"/>
  <c r="BW120" i="14"/>
  <c r="BU120" i="14"/>
  <c r="BT120" i="14"/>
  <c r="BR120" i="14"/>
  <c r="BQ120" i="14"/>
  <c r="BO120" i="14"/>
  <c r="BN120" i="14"/>
  <c r="BL120" i="14"/>
  <c r="BK120" i="14"/>
  <c r="BI120" i="14"/>
  <c r="BH120" i="14"/>
  <c r="BF120" i="14"/>
  <c r="BE120" i="14"/>
  <c r="BC120" i="14"/>
  <c r="BB120" i="14"/>
  <c r="AZ120" i="14"/>
  <c r="AY120" i="14"/>
  <c r="AW120" i="14"/>
  <c r="AV120" i="14"/>
  <c r="AT120" i="14"/>
  <c r="AS120" i="14"/>
  <c r="AQ120" i="14"/>
  <c r="AP120" i="14"/>
  <c r="AN120" i="14"/>
  <c r="AM120" i="14"/>
  <c r="AK120" i="14"/>
  <c r="AJ120" i="14"/>
  <c r="AH120" i="14"/>
  <c r="AG120" i="14"/>
  <c r="AE120" i="14"/>
  <c r="AD120" i="14"/>
  <c r="AB120" i="14"/>
  <c r="AA120" i="14"/>
  <c r="Y120" i="14"/>
  <c r="X120" i="14"/>
  <c r="V120" i="14"/>
  <c r="U120" i="14"/>
  <c r="S120" i="14"/>
  <c r="R120" i="14"/>
  <c r="P120" i="14"/>
  <c r="O120" i="14"/>
  <c r="M120" i="14"/>
  <c r="L120" i="14"/>
  <c r="EO115" i="14"/>
  <c r="EN115" i="14"/>
  <c r="EL115" i="14"/>
  <c r="EK115" i="14"/>
  <c r="EI115" i="14"/>
  <c r="EH115" i="14"/>
  <c r="EF115" i="14"/>
  <c r="EE115" i="14"/>
  <c r="EC115" i="14"/>
  <c r="EB115" i="14"/>
  <c r="DZ115" i="14"/>
  <c r="DY115" i="14"/>
  <c r="DW115" i="14"/>
  <c r="DV115" i="14"/>
  <c r="DT115" i="14"/>
  <c r="DS115" i="14"/>
  <c r="DQ115" i="14"/>
  <c r="DP115" i="14"/>
  <c r="DN115" i="14"/>
  <c r="DM115" i="14"/>
  <c r="DK115" i="14"/>
  <c r="DJ115" i="14"/>
  <c r="DH115" i="14"/>
  <c r="DG115" i="14"/>
  <c r="DE115" i="14"/>
  <c r="DD115" i="14"/>
  <c r="DB115" i="14"/>
  <c r="DA115" i="14"/>
  <c r="CY115" i="14"/>
  <c r="CX115" i="14"/>
  <c r="CV115" i="14"/>
  <c r="CU115" i="14"/>
  <c r="CS115" i="14"/>
  <c r="CR115" i="14"/>
  <c r="CP115" i="14"/>
  <c r="CO115" i="14"/>
  <c r="CM115" i="14"/>
  <c r="CL115" i="14"/>
  <c r="CJ115" i="14"/>
  <c r="CI115" i="14"/>
  <c r="CG115" i="14"/>
  <c r="CF115" i="14"/>
  <c r="CD115" i="14"/>
  <c r="CC115" i="14"/>
  <c r="CA115" i="14"/>
  <c r="BZ115" i="14"/>
  <c r="BX115" i="14"/>
  <c r="BW115" i="14"/>
  <c r="BU115" i="14"/>
  <c r="BT115" i="14"/>
  <c r="BR115" i="14"/>
  <c r="BQ115" i="14"/>
  <c r="BO115" i="14"/>
  <c r="BN115" i="14"/>
  <c r="BL115" i="14"/>
  <c r="BK115" i="14"/>
  <c r="BI115" i="14"/>
  <c r="BH115" i="14"/>
  <c r="BF115" i="14"/>
  <c r="BE115" i="14"/>
  <c r="BC115" i="14"/>
  <c r="BB115" i="14"/>
  <c r="AZ115" i="14"/>
  <c r="AY115" i="14"/>
  <c r="AW115" i="14"/>
  <c r="AV115" i="14"/>
  <c r="AT115" i="14"/>
  <c r="AS115" i="14"/>
  <c r="AQ115" i="14"/>
  <c r="AP115" i="14"/>
  <c r="AN115" i="14"/>
  <c r="AM115" i="14"/>
  <c r="AK115" i="14"/>
  <c r="AJ115" i="14"/>
  <c r="AH115" i="14"/>
  <c r="AG115" i="14"/>
  <c r="AE115" i="14"/>
  <c r="AD115" i="14"/>
  <c r="AB115" i="14"/>
  <c r="AA115" i="14"/>
  <c r="Y115" i="14"/>
  <c r="X115" i="14"/>
  <c r="V115" i="14"/>
  <c r="U115" i="14"/>
  <c r="S115" i="14"/>
  <c r="R115" i="14"/>
  <c r="P115" i="14"/>
  <c r="O115" i="14"/>
  <c r="M115" i="14"/>
  <c r="L115" i="14"/>
  <c r="EO110" i="14"/>
  <c r="EN110" i="14"/>
  <c r="EL110" i="14"/>
  <c r="EK110" i="14"/>
  <c r="EI110" i="14"/>
  <c r="EH110" i="14"/>
  <c r="EF110" i="14"/>
  <c r="EE110" i="14"/>
  <c r="EC110" i="14"/>
  <c r="EB110" i="14"/>
  <c r="DZ110" i="14"/>
  <c r="DY110" i="14"/>
  <c r="DW110" i="14"/>
  <c r="DV110" i="14"/>
  <c r="DT110" i="14"/>
  <c r="DS110" i="14"/>
  <c r="DQ110" i="14"/>
  <c r="DP110" i="14"/>
  <c r="DN110" i="14"/>
  <c r="DM110" i="14"/>
  <c r="DK110" i="14"/>
  <c r="DJ110" i="14"/>
  <c r="DH110" i="14"/>
  <c r="DG110" i="14"/>
  <c r="DE110" i="14"/>
  <c r="DD110" i="14"/>
  <c r="DB110" i="14"/>
  <c r="DA110" i="14"/>
  <c r="CY110" i="14"/>
  <c r="CX110" i="14"/>
  <c r="CV110" i="14"/>
  <c r="CU110" i="14"/>
  <c r="CS110" i="14"/>
  <c r="CR110" i="14"/>
  <c r="CP110" i="14"/>
  <c r="CO110" i="14"/>
  <c r="CM110" i="14"/>
  <c r="CL110" i="14"/>
  <c r="CJ110" i="14"/>
  <c r="CI110" i="14"/>
  <c r="CG110" i="14"/>
  <c r="CF110" i="14"/>
  <c r="CD110" i="14"/>
  <c r="CC110" i="14"/>
  <c r="CA110" i="14"/>
  <c r="BZ110" i="14"/>
  <c r="BX110" i="14"/>
  <c r="BW110" i="14"/>
  <c r="BU110" i="14"/>
  <c r="BT110" i="14"/>
  <c r="BR110" i="14"/>
  <c r="BQ110" i="14"/>
  <c r="BO110" i="14"/>
  <c r="BN110" i="14"/>
  <c r="BL110" i="14"/>
  <c r="BK110" i="14"/>
  <c r="BI110" i="14"/>
  <c r="BH110" i="14"/>
  <c r="BF110" i="14"/>
  <c r="BE110" i="14"/>
  <c r="BC110" i="14"/>
  <c r="BB110" i="14"/>
  <c r="AZ110" i="14"/>
  <c r="AY110" i="14"/>
  <c r="AW110" i="14"/>
  <c r="AV110" i="14"/>
  <c r="AT110" i="14"/>
  <c r="AS110" i="14"/>
  <c r="AQ110" i="14"/>
  <c r="AP110" i="14"/>
  <c r="AN110" i="14"/>
  <c r="AM110" i="14"/>
  <c r="AK110" i="14"/>
  <c r="AJ110" i="14"/>
  <c r="AH110" i="14"/>
  <c r="AG110" i="14"/>
  <c r="AE110" i="14"/>
  <c r="AD110" i="14"/>
  <c r="AB110" i="14"/>
  <c r="AA110" i="14"/>
  <c r="Y110" i="14"/>
  <c r="X110" i="14"/>
  <c r="V110" i="14"/>
  <c r="U110" i="14"/>
  <c r="S110" i="14"/>
  <c r="R110" i="14"/>
  <c r="P110" i="14"/>
  <c r="O110" i="14"/>
  <c r="M110" i="14"/>
  <c r="L110" i="14"/>
  <c r="EO105" i="14"/>
  <c r="EN105" i="14"/>
  <c r="EL105" i="14"/>
  <c r="EK105" i="14"/>
  <c r="EI105" i="14"/>
  <c r="EH105" i="14"/>
  <c r="EF105" i="14"/>
  <c r="EE105" i="14"/>
  <c r="EC105" i="14"/>
  <c r="EB105" i="14"/>
  <c r="DZ105" i="14"/>
  <c r="DY105" i="14"/>
  <c r="DW105" i="14"/>
  <c r="DV105" i="14"/>
  <c r="DT105" i="14"/>
  <c r="DS105" i="14"/>
  <c r="DQ105" i="14"/>
  <c r="DP105" i="14"/>
  <c r="DN105" i="14"/>
  <c r="DM105" i="14"/>
  <c r="DK105" i="14"/>
  <c r="DJ105" i="14"/>
  <c r="DH105" i="14"/>
  <c r="DG105" i="14"/>
  <c r="DE105" i="14"/>
  <c r="DD105" i="14"/>
  <c r="DB105" i="14"/>
  <c r="DA105" i="14"/>
  <c r="CY105" i="14"/>
  <c r="CX105" i="14"/>
  <c r="CV105" i="14"/>
  <c r="CU105" i="14"/>
  <c r="CS105" i="14"/>
  <c r="CR105" i="14"/>
  <c r="CP105" i="14"/>
  <c r="CO105" i="14"/>
  <c r="CM105" i="14"/>
  <c r="CL105" i="14"/>
  <c r="CJ105" i="14"/>
  <c r="CI105" i="14"/>
  <c r="CG105" i="14"/>
  <c r="CF105" i="14"/>
  <c r="CD105" i="14"/>
  <c r="CC105" i="14"/>
  <c r="CA105" i="14"/>
  <c r="BZ105" i="14"/>
  <c r="BX105" i="14"/>
  <c r="BW105" i="14"/>
  <c r="BU105" i="14"/>
  <c r="BT105" i="14"/>
  <c r="BR105" i="14"/>
  <c r="BQ105" i="14"/>
  <c r="BO105" i="14"/>
  <c r="BN105" i="14"/>
  <c r="BL105" i="14"/>
  <c r="BK105" i="14"/>
  <c r="BI105" i="14"/>
  <c r="BH105" i="14"/>
  <c r="BF105" i="14"/>
  <c r="BE105" i="14"/>
  <c r="BC105" i="14"/>
  <c r="BB105" i="14"/>
  <c r="AZ105" i="14"/>
  <c r="AY105" i="14"/>
  <c r="AW105" i="14"/>
  <c r="AV105" i="14"/>
  <c r="AT105" i="14"/>
  <c r="AS105" i="14"/>
  <c r="AQ105" i="14"/>
  <c r="AP105" i="14"/>
  <c r="AN105" i="14"/>
  <c r="AM105" i="14"/>
  <c r="AK105" i="14"/>
  <c r="AJ105" i="14"/>
  <c r="AH105" i="14"/>
  <c r="AG105" i="14"/>
  <c r="AE105" i="14"/>
  <c r="AD105" i="14"/>
  <c r="AB105" i="14"/>
  <c r="AA105" i="14"/>
  <c r="Y105" i="14"/>
  <c r="X105" i="14"/>
  <c r="V105" i="14"/>
  <c r="U105" i="14"/>
  <c r="S105" i="14"/>
  <c r="R105" i="14"/>
  <c r="P105" i="14"/>
  <c r="O105" i="14"/>
  <c r="M105" i="14"/>
  <c r="L105" i="14"/>
  <c r="EO100" i="14"/>
  <c r="EN100" i="14"/>
  <c r="EL100" i="14"/>
  <c r="EK100" i="14"/>
  <c r="EI100" i="14"/>
  <c r="EH100" i="14"/>
  <c r="EF100" i="14"/>
  <c r="EE100" i="14"/>
  <c r="EC100" i="14"/>
  <c r="EB100" i="14"/>
  <c r="DZ100" i="14"/>
  <c r="DY100" i="14"/>
  <c r="DW100" i="14"/>
  <c r="DV100" i="14"/>
  <c r="DT100" i="14"/>
  <c r="DS100" i="14"/>
  <c r="DQ100" i="14"/>
  <c r="DP100" i="14"/>
  <c r="DN100" i="14"/>
  <c r="DM100" i="14"/>
  <c r="DK100" i="14"/>
  <c r="DJ100" i="14"/>
  <c r="DH100" i="14"/>
  <c r="DG100" i="14"/>
  <c r="DE100" i="14"/>
  <c r="DD100" i="14"/>
  <c r="DB100" i="14"/>
  <c r="DA100" i="14"/>
  <c r="CY100" i="14"/>
  <c r="CX100" i="14"/>
  <c r="CV100" i="14"/>
  <c r="CU100" i="14"/>
  <c r="CS100" i="14"/>
  <c r="CR100" i="14"/>
  <c r="CP100" i="14"/>
  <c r="CO100" i="14"/>
  <c r="CM100" i="14"/>
  <c r="CL100" i="14"/>
  <c r="CJ100" i="14"/>
  <c r="CI100" i="14"/>
  <c r="CG100" i="14"/>
  <c r="CF100" i="14"/>
  <c r="CD100" i="14"/>
  <c r="CC100" i="14"/>
  <c r="CA100" i="14"/>
  <c r="BZ100" i="14"/>
  <c r="BX100" i="14"/>
  <c r="BW100" i="14"/>
  <c r="BU100" i="14"/>
  <c r="BT100" i="14"/>
  <c r="BR100" i="14"/>
  <c r="BQ100" i="14"/>
  <c r="BO100" i="14"/>
  <c r="BN100" i="14"/>
  <c r="BL100" i="14"/>
  <c r="BK100" i="14"/>
  <c r="BI100" i="14"/>
  <c r="BH100" i="14"/>
  <c r="BF100" i="14"/>
  <c r="BE100" i="14"/>
  <c r="BC100" i="14"/>
  <c r="BB100" i="14"/>
  <c r="AZ100" i="14"/>
  <c r="AY100" i="14"/>
  <c r="AW100" i="14"/>
  <c r="AV100" i="14"/>
  <c r="AT100" i="14"/>
  <c r="AS100" i="14"/>
  <c r="AQ100" i="14"/>
  <c r="AP100" i="14"/>
  <c r="AN100" i="14"/>
  <c r="AM100" i="14"/>
  <c r="AK100" i="14"/>
  <c r="AJ100" i="14"/>
  <c r="AH100" i="14"/>
  <c r="AG100" i="14"/>
  <c r="AE100" i="14"/>
  <c r="AD100" i="14"/>
  <c r="AB100" i="14"/>
  <c r="AA100" i="14"/>
  <c r="Y100" i="14"/>
  <c r="X100" i="14"/>
  <c r="V100" i="14"/>
  <c r="U100" i="14"/>
  <c r="S100" i="14"/>
  <c r="R100" i="14"/>
  <c r="P100" i="14"/>
  <c r="O100" i="14"/>
  <c r="M100" i="14"/>
  <c r="L100" i="14"/>
  <c r="EO95" i="14"/>
  <c r="EN95" i="14"/>
  <c r="EL95" i="14"/>
  <c r="EK95" i="14"/>
  <c r="EI95" i="14"/>
  <c r="EH95" i="14"/>
  <c r="EF95" i="14"/>
  <c r="EE95" i="14"/>
  <c r="EC95" i="14"/>
  <c r="EB95" i="14"/>
  <c r="DZ95" i="14"/>
  <c r="DY95" i="14"/>
  <c r="DW95" i="14"/>
  <c r="DV95" i="14"/>
  <c r="DT95" i="14"/>
  <c r="DS95" i="14"/>
  <c r="DQ95" i="14"/>
  <c r="DP95" i="14"/>
  <c r="DN95" i="14"/>
  <c r="DM95" i="14"/>
  <c r="DK95" i="14"/>
  <c r="DJ95" i="14"/>
  <c r="DH95" i="14"/>
  <c r="DG95" i="14"/>
  <c r="DE95" i="14"/>
  <c r="DD95" i="14"/>
  <c r="DB95" i="14"/>
  <c r="DA95" i="14"/>
  <c r="CY95" i="14"/>
  <c r="CX95" i="14"/>
  <c r="CV95" i="14"/>
  <c r="CU95" i="14"/>
  <c r="CS95" i="14"/>
  <c r="CR95" i="14"/>
  <c r="CP95" i="14"/>
  <c r="CO95" i="14"/>
  <c r="CM95" i="14"/>
  <c r="CL95" i="14"/>
  <c r="CJ95" i="14"/>
  <c r="CI95" i="14"/>
  <c r="CG95" i="14"/>
  <c r="CF95" i="14"/>
  <c r="CD95" i="14"/>
  <c r="CC95" i="14"/>
  <c r="CA95" i="14"/>
  <c r="BZ95" i="14"/>
  <c r="BX95" i="14"/>
  <c r="BW95" i="14"/>
  <c r="BU95" i="14"/>
  <c r="BT95" i="14"/>
  <c r="BR95" i="14"/>
  <c r="BQ95" i="14"/>
  <c r="BO95" i="14"/>
  <c r="BN95" i="14"/>
  <c r="BL95" i="14"/>
  <c r="BK95" i="14"/>
  <c r="BI95" i="14"/>
  <c r="BH95" i="14"/>
  <c r="BF95" i="14"/>
  <c r="BE95" i="14"/>
  <c r="BC95" i="14"/>
  <c r="BB95" i="14"/>
  <c r="AZ95" i="14"/>
  <c r="AY95" i="14"/>
  <c r="AW95" i="14"/>
  <c r="AV95" i="14"/>
  <c r="AT95" i="14"/>
  <c r="AS95" i="14"/>
  <c r="AQ95" i="14"/>
  <c r="AP95" i="14"/>
  <c r="AN95" i="14"/>
  <c r="AM95" i="14"/>
  <c r="AK95" i="14"/>
  <c r="AJ95" i="14"/>
  <c r="AH95" i="14"/>
  <c r="AG95" i="14"/>
  <c r="AE95" i="14"/>
  <c r="AD95" i="14"/>
  <c r="AB95" i="14"/>
  <c r="AA95" i="14"/>
  <c r="Y95" i="14"/>
  <c r="X95" i="14"/>
  <c r="V95" i="14"/>
  <c r="U95" i="14"/>
  <c r="S95" i="14"/>
  <c r="R95" i="14"/>
  <c r="P95" i="14"/>
  <c r="O95" i="14"/>
  <c r="M95" i="14"/>
  <c r="L95" i="14"/>
  <c r="EO90" i="14"/>
  <c r="EN90" i="14"/>
  <c r="EL90" i="14"/>
  <c r="EK90" i="14"/>
  <c r="EI90" i="14"/>
  <c r="EH90" i="14"/>
  <c r="EF90" i="14"/>
  <c r="EE90" i="14"/>
  <c r="EC90" i="14"/>
  <c r="EB90" i="14"/>
  <c r="DZ90" i="14"/>
  <c r="DY90" i="14"/>
  <c r="DW90" i="14"/>
  <c r="DV90" i="14"/>
  <c r="DT90" i="14"/>
  <c r="DS90" i="14"/>
  <c r="DQ90" i="14"/>
  <c r="DP90" i="14"/>
  <c r="DN90" i="14"/>
  <c r="DM90" i="14"/>
  <c r="DK90" i="14"/>
  <c r="DJ90" i="14"/>
  <c r="DH90" i="14"/>
  <c r="DG90" i="14"/>
  <c r="DE90" i="14"/>
  <c r="DD90" i="14"/>
  <c r="DB90" i="14"/>
  <c r="DA90" i="14"/>
  <c r="CY90" i="14"/>
  <c r="CX90" i="14"/>
  <c r="CV90" i="14"/>
  <c r="CU90" i="14"/>
  <c r="CS90" i="14"/>
  <c r="CR90" i="14"/>
  <c r="CP90" i="14"/>
  <c r="CO90" i="14"/>
  <c r="CM90" i="14"/>
  <c r="CL90" i="14"/>
  <c r="CJ90" i="14"/>
  <c r="CI90" i="14"/>
  <c r="CG90" i="14"/>
  <c r="CF90" i="14"/>
  <c r="CD90" i="14"/>
  <c r="CC90" i="14"/>
  <c r="CA90" i="14"/>
  <c r="BZ90" i="14"/>
  <c r="BX90" i="14"/>
  <c r="BW90" i="14"/>
  <c r="BU90" i="14"/>
  <c r="BT90" i="14"/>
  <c r="BR90" i="14"/>
  <c r="BQ90" i="14"/>
  <c r="BO90" i="14"/>
  <c r="BN90" i="14"/>
  <c r="BL90" i="14"/>
  <c r="BK90" i="14"/>
  <c r="BI90" i="14"/>
  <c r="BH90" i="14"/>
  <c r="BF90" i="14"/>
  <c r="BE90" i="14"/>
  <c r="BC90" i="14"/>
  <c r="BB90" i="14"/>
  <c r="AZ90" i="14"/>
  <c r="AY90" i="14"/>
  <c r="AW90" i="14"/>
  <c r="AV90" i="14"/>
  <c r="AT90" i="14"/>
  <c r="AS90" i="14"/>
  <c r="AQ90" i="14"/>
  <c r="AP90" i="14"/>
  <c r="AN90" i="14"/>
  <c r="AM90" i="14"/>
  <c r="AK90" i="14"/>
  <c r="AJ90" i="14"/>
  <c r="AH90" i="14"/>
  <c r="AG90" i="14"/>
  <c r="AE90" i="14"/>
  <c r="AD90" i="14"/>
  <c r="AB90" i="14"/>
  <c r="AA90" i="14"/>
  <c r="Y90" i="14"/>
  <c r="X90" i="14"/>
  <c r="V90" i="14"/>
  <c r="U90" i="14"/>
  <c r="S90" i="14"/>
  <c r="R90" i="14"/>
  <c r="P90" i="14"/>
  <c r="O90" i="14"/>
  <c r="M90" i="14"/>
  <c r="L90" i="14"/>
  <c r="EO85" i="14"/>
  <c r="EN85" i="14"/>
  <c r="EL85" i="14"/>
  <c r="EK85" i="14"/>
  <c r="EI85" i="14"/>
  <c r="EH85" i="14"/>
  <c r="EF85" i="14"/>
  <c r="EE85" i="14"/>
  <c r="EC85" i="14"/>
  <c r="EB85" i="14"/>
  <c r="DZ85" i="14"/>
  <c r="DY85" i="14"/>
  <c r="DW85" i="14"/>
  <c r="DV85" i="14"/>
  <c r="DT85" i="14"/>
  <c r="DS85" i="14"/>
  <c r="DQ85" i="14"/>
  <c r="DP85" i="14"/>
  <c r="DN85" i="14"/>
  <c r="DM85" i="14"/>
  <c r="DK85" i="14"/>
  <c r="DH85" i="14"/>
  <c r="DG85" i="14"/>
  <c r="DG79" i="14" s="1"/>
  <c r="DE85" i="14"/>
  <c r="DD85" i="14"/>
  <c r="DB85" i="14"/>
  <c r="DA85" i="14"/>
  <c r="DA79" i="14" s="1"/>
  <c r="CY85" i="14"/>
  <c r="CX85" i="14"/>
  <c r="CV85" i="14"/>
  <c r="CU85" i="14"/>
  <c r="CU79" i="14" s="1"/>
  <c r="CS85" i="14"/>
  <c r="CR85" i="14"/>
  <c r="CP85" i="14"/>
  <c r="CO85" i="14"/>
  <c r="CO79" i="14" s="1"/>
  <c r="CM85" i="14"/>
  <c r="CL85" i="14"/>
  <c r="CJ85" i="14"/>
  <c r="CI85" i="14"/>
  <c r="CI79" i="14" s="1"/>
  <c r="CG85" i="14"/>
  <c r="CF85" i="14"/>
  <c r="CD85" i="14"/>
  <c r="CC85" i="14"/>
  <c r="CC79" i="14" s="1"/>
  <c r="CA85" i="14"/>
  <c r="BZ85" i="14"/>
  <c r="BX85" i="14"/>
  <c r="BW85" i="14"/>
  <c r="BW79" i="14" s="1"/>
  <c r="BU85" i="14"/>
  <c r="BT85" i="14"/>
  <c r="BR85" i="14"/>
  <c r="BQ85" i="14"/>
  <c r="BQ79" i="14" s="1"/>
  <c r="BO85" i="14"/>
  <c r="BN85" i="14"/>
  <c r="BL85" i="14"/>
  <c r="BK85" i="14"/>
  <c r="BK79" i="14" s="1"/>
  <c r="BI85" i="14"/>
  <c r="BH85" i="14"/>
  <c r="BF85" i="14"/>
  <c r="BE85" i="14"/>
  <c r="BE79" i="14" s="1"/>
  <c r="BC85" i="14"/>
  <c r="BB85" i="14"/>
  <c r="AZ85" i="14"/>
  <c r="AY85" i="14"/>
  <c r="AY79" i="14" s="1"/>
  <c r="AW85" i="14"/>
  <c r="AV85" i="14"/>
  <c r="AT85" i="14"/>
  <c r="AS85" i="14"/>
  <c r="AS79" i="14" s="1"/>
  <c r="AQ85" i="14"/>
  <c r="AP85" i="14"/>
  <c r="AN85" i="14"/>
  <c r="AM85" i="14"/>
  <c r="AM79" i="14" s="1"/>
  <c r="AK85" i="14"/>
  <c r="AJ85" i="14"/>
  <c r="AH85" i="14"/>
  <c r="AG85" i="14"/>
  <c r="AG79" i="14" s="1"/>
  <c r="AE85" i="14"/>
  <c r="AD85" i="14"/>
  <c r="AB85" i="14"/>
  <c r="AA85" i="14"/>
  <c r="AA79" i="14" s="1"/>
  <c r="Y85" i="14"/>
  <c r="X85" i="14"/>
  <c r="V85" i="14"/>
  <c r="U85" i="14"/>
  <c r="U79" i="14" s="1"/>
  <c r="S85" i="14"/>
  <c r="R85" i="14"/>
  <c r="P85" i="14"/>
  <c r="O85" i="14"/>
  <c r="O79" i="14" s="1"/>
  <c r="M85" i="14"/>
  <c r="L85" i="14"/>
  <c r="EO80" i="14"/>
  <c r="EN80" i="14"/>
  <c r="EL80" i="14"/>
  <c r="EK80" i="14"/>
  <c r="EI80" i="14"/>
  <c r="EH80" i="14"/>
  <c r="EF80" i="14"/>
  <c r="EE80" i="14"/>
  <c r="EC80" i="14"/>
  <c r="EB80" i="14"/>
  <c r="DZ80" i="14"/>
  <c r="DY80" i="14"/>
  <c r="DW80" i="14"/>
  <c r="DV80" i="14"/>
  <c r="DT80" i="14"/>
  <c r="DS80" i="14"/>
  <c r="DQ80" i="14"/>
  <c r="DP80" i="14"/>
  <c r="DN80" i="14"/>
  <c r="DM80" i="14"/>
  <c r="DK80" i="14"/>
  <c r="DJ80" i="14"/>
  <c r="DJ79" i="14" s="1"/>
  <c r="DH80" i="14"/>
  <c r="DG80" i="14"/>
  <c r="DE80" i="14"/>
  <c r="DD80" i="14"/>
  <c r="DB80" i="14"/>
  <c r="DA80" i="14"/>
  <c r="CY80" i="14"/>
  <c r="CX80" i="14"/>
  <c r="CV80" i="14"/>
  <c r="CU80" i="14"/>
  <c r="CS80" i="14"/>
  <c r="CR80" i="14"/>
  <c r="CP80" i="14"/>
  <c r="CO80" i="14"/>
  <c r="CM80" i="14"/>
  <c r="CL80" i="14"/>
  <c r="CL79" i="14" s="1"/>
  <c r="CJ80" i="14"/>
  <c r="CI80" i="14"/>
  <c r="CG80" i="14"/>
  <c r="CF80" i="14"/>
  <c r="CD80" i="14"/>
  <c r="CC80" i="14"/>
  <c r="CA80" i="14"/>
  <c r="BZ80" i="14"/>
  <c r="BX80" i="14"/>
  <c r="BW80" i="14"/>
  <c r="BU80" i="14"/>
  <c r="BT80" i="14"/>
  <c r="BR80" i="14"/>
  <c r="BQ80" i="14"/>
  <c r="BO80" i="14"/>
  <c r="BN80" i="14"/>
  <c r="BL80" i="14"/>
  <c r="BK80" i="14"/>
  <c r="BI80" i="14"/>
  <c r="BH80" i="14"/>
  <c r="BF80" i="14"/>
  <c r="BE80" i="14"/>
  <c r="BC80" i="14"/>
  <c r="BB80" i="14"/>
  <c r="AZ80" i="14"/>
  <c r="AY80" i="14"/>
  <c r="AW80" i="14"/>
  <c r="AV80" i="14"/>
  <c r="AT80" i="14"/>
  <c r="AS80" i="14"/>
  <c r="AQ80" i="14"/>
  <c r="AP80" i="14"/>
  <c r="AN80" i="14"/>
  <c r="AM80" i="14"/>
  <c r="AK80" i="14"/>
  <c r="AJ80" i="14"/>
  <c r="AH80" i="14"/>
  <c r="AG80" i="14"/>
  <c r="AE80" i="14"/>
  <c r="AD80" i="14"/>
  <c r="AB80" i="14"/>
  <c r="AA80" i="14"/>
  <c r="Y80" i="14"/>
  <c r="X80" i="14"/>
  <c r="V80" i="14"/>
  <c r="U80" i="14"/>
  <c r="S80" i="14"/>
  <c r="R80" i="14"/>
  <c r="P80" i="14"/>
  <c r="O80" i="14"/>
  <c r="M80" i="14"/>
  <c r="L80" i="14"/>
  <c r="EO44" i="14"/>
  <c r="EN44" i="14"/>
  <c r="EL44" i="14"/>
  <c r="EK44" i="14"/>
  <c r="EI44" i="14"/>
  <c r="EH44" i="14"/>
  <c r="EF44" i="14"/>
  <c r="EE44" i="14"/>
  <c r="EC44" i="14"/>
  <c r="EB44" i="14"/>
  <c r="DZ44" i="14"/>
  <c r="DY44" i="14"/>
  <c r="DW44" i="14"/>
  <c r="DV44" i="14"/>
  <c r="DT44" i="14"/>
  <c r="DS44" i="14"/>
  <c r="DQ44" i="14"/>
  <c r="DP44" i="14"/>
  <c r="DN44" i="14"/>
  <c r="DM44" i="14"/>
  <c r="DK44" i="14"/>
  <c r="DJ44" i="14"/>
  <c r="DH44" i="14"/>
  <c r="DG44" i="14"/>
  <c r="DE44" i="14"/>
  <c r="DD44" i="14"/>
  <c r="DB44" i="14"/>
  <c r="DA44" i="14"/>
  <c r="CY44" i="14"/>
  <c r="CX44" i="14"/>
  <c r="CV44" i="14"/>
  <c r="CU44" i="14"/>
  <c r="CS44" i="14"/>
  <c r="CR44" i="14"/>
  <c r="CP44" i="14"/>
  <c r="CO44" i="14"/>
  <c r="CM44" i="14"/>
  <c r="CL44" i="14"/>
  <c r="CJ44" i="14"/>
  <c r="CI44" i="14"/>
  <c r="CG44" i="14"/>
  <c r="CF44" i="14"/>
  <c r="CD44" i="14"/>
  <c r="CC44" i="14"/>
  <c r="CA44" i="14"/>
  <c r="BZ44" i="14"/>
  <c r="BX44" i="14"/>
  <c r="BW44" i="14"/>
  <c r="BU44" i="14"/>
  <c r="BT44" i="14"/>
  <c r="BR44" i="14"/>
  <c r="BQ44" i="14"/>
  <c r="BO44" i="14"/>
  <c r="BN44" i="14"/>
  <c r="BL44" i="14"/>
  <c r="BK44" i="14"/>
  <c r="BI44" i="14"/>
  <c r="BH44" i="14"/>
  <c r="BF44" i="14"/>
  <c r="BE44" i="14"/>
  <c r="BC44" i="14"/>
  <c r="BB44" i="14"/>
  <c r="AZ44" i="14"/>
  <c r="AY44" i="14"/>
  <c r="AW44" i="14"/>
  <c r="AV44" i="14"/>
  <c r="AT44" i="14"/>
  <c r="AS44" i="14"/>
  <c r="AQ44" i="14"/>
  <c r="AP44" i="14"/>
  <c r="AN44" i="14"/>
  <c r="AM44" i="14"/>
  <c r="AK44" i="14"/>
  <c r="AJ44" i="14"/>
  <c r="AH44" i="14"/>
  <c r="AG44" i="14"/>
  <c r="AE44" i="14"/>
  <c r="AD44" i="14"/>
  <c r="AB44" i="14"/>
  <c r="AA44" i="14"/>
  <c r="Y44" i="14"/>
  <c r="X44" i="14"/>
  <c r="V44" i="14"/>
  <c r="U44" i="14"/>
  <c r="S44" i="14"/>
  <c r="R44" i="14"/>
  <c r="P44" i="14"/>
  <c r="O44" i="14"/>
  <c r="M44" i="14"/>
  <c r="L44" i="14"/>
  <c r="EO74" i="14"/>
  <c r="EN74" i="14"/>
  <c r="EL74" i="14"/>
  <c r="EK74" i="14"/>
  <c r="EI74" i="14"/>
  <c r="EH74" i="14"/>
  <c r="EF74" i="14"/>
  <c r="EE74" i="14"/>
  <c r="EC74" i="14"/>
  <c r="EB74" i="14"/>
  <c r="DZ74" i="14"/>
  <c r="DY74" i="14"/>
  <c r="DW74" i="14"/>
  <c r="DV74" i="14"/>
  <c r="DT74" i="14"/>
  <c r="DS74" i="14"/>
  <c r="DQ74" i="14"/>
  <c r="DP74" i="14"/>
  <c r="DN74" i="14"/>
  <c r="DM74" i="14"/>
  <c r="DK74" i="14"/>
  <c r="DH74" i="14"/>
  <c r="DE74" i="14"/>
  <c r="DD74" i="14"/>
  <c r="DB74" i="14"/>
  <c r="DA74" i="14"/>
  <c r="CY74" i="14"/>
  <c r="CX74" i="14"/>
  <c r="CV74" i="14"/>
  <c r="CU74" i="14"/>
  <c r="CS74" i="14"/>
  <c r="CR74" i="14"/>
  <c r="CP74" i="14"/>
  <c r="CO74" i="14"/>
  <c r="CM74" i="14"/>
  <c r="CL74" i="14"/>
  <c r="CJ74" i="14"/>
  <c r="CI74" i="14"/>
  <c r="CG74" i="14"/>
  <c r="CF74" i="14"/>
  <c r="CD74" i="14"/>
  <c r="CC74" i="14"/>
  <c r="CA74" i="14"/>
  <c r="BZ74" i="14"/>
  <c r="BX74" i="14"/>
  <c r="BW74" i="14"/>
  <c r="BU74" i="14"/>
  <c r="BT74" i="14"/>
  <c r="BR74" i="14"/>
  <c r="BQ74" i="14"/>
  <c r="BO74" i="14"/>
  <c r="BN74" i="14"/>
  <c r="BL74" i="14"/>
  <c r="BK74" i="14"/>
  <c r="BI74" i="14"/>
  <c r="BH74" i="14"/>
  <c r="BF74" i="14"/>
  <c r="BE74" i="14"/>
  <c r="BC74" i="14"/>
  <c r="BB74" i="14"/>
  <c r="AZ74" i="14"/>
  <c r="AY74" i="14"/>
  <c r="AW74" i="14"/>
  <c r="AV74" i="14"/>
  <c r="AT74" i="14"/>
  <c r="AS74" i="14"/>
  <c r="AQ74" i="14"/>
  <c r="AP74" i="14"/>
  <c r="AN74" i="14"/>
  <c r="AM74" i="14"/>
  <c r="AK74" i="14"/>
  <c r="AJ74" i="14"/>
  <c r="AH74" i="14"/>
  <c r="AG74" i="14"/>
  <c r="AE74" i="14"/>
  <c r="AD74" i="14"/>
  <c r="AB74" i="14"/>
  <c r="AA74" i="14"/>
  <c r="Y74" i="14"/>
  <c r="X74" i="14"/>
  <c r="V74" i="14"/>
  <c r="U74" i="14"/>
  <c r="S74" i="14"/>
  <c r="R74" i="14"/>
  <c r="P74" i="14"/>
  <c r="O74" i="14"/>
  <c r="M74" i="14"/>
  <c r="L74" i="14"/>
  <c r="EO69" i="14"/>
  <c r="EN69" i="14"/>
  <c r="EL69" i="14"/>
  <c r="EK69" i="14"/>
  <c r="EI69" i="14"/>
  <c r="EH69" i="14"/>
  <c r="EF69" i="14"/>
  <c r="EE69" i="14"/>
  <c r="EC69" i="14"/>
  <c r="EB69" i="14"/>
  <c r="DZ69" i="14"/>
  <c r="DY69" i="14"/>
  <c r="DW69" i="14"/>
  <c r="DV69" i="14"/>
  <c r="DT69" i="14"/>
  <c r="DS69" i="14"/>
  <c r="DQ69" i="14"/>
  <c r="DP69" i="14"/>
  <c r="DN69" i="14"/>
  <c r="DM69" i="14"/>
  <c r="DK69" i="14"/>
  <c r="DJ69" i="14"/>
  <c r="DH69" i="14"/>
  <c r="DG69" i="14"/>
  <c r="DE69" i="14"/>
  <c r="DD69" i="14"/>
  <c r="DB69" i="14"/>
  <c r="DA69" i="14"/>
  <c r="CY69" i="14"/>
  <c r="CX69" i="14"/>
  <c r="CV69" i="14"/>
  <c r="CU69" i="14"/>
  <c r="CS69" i="14"/>
  <c r="CR69" i="14"/>
  <c r="CP69" i="14"/>
  <c r="CO69" i="14"/>
  <c r="CM69" i="14"/>
  <c r="CL69" i="14"/>
  <c r="CJ69" i="14"/>
  <c r="CI69" i="14"/>
  <c r="CG69" i="14"/>
  <c r="CF69" i="14"/>
  <c r="CD69" i="14"/>
  <c r="CC69" i="14"/>
  <c r="CA69" i="14"/>
  <c r="BZ69" i="14"/>
  <c r="BX69" i="14"/>
  <c r="BW69" i="14"/>
  <c r="BU69" i="14"/>
  <c r="BT69" i="14"/>
  <c r="BR69" i="14"/>
  <c r="BQ69" i="14"/>
  <c r="BO69" i="14"/>
  <c r="BN69" i="14"/>
  <c r="BL69" i="14"/>
  <c r="BK69" i="14"/>
  <c r="BI69" i="14"/>
  <c r="BH69" i="14"/>
  <c r="BF69" i="14"/>
  <c r="BE69" i="14"/>
  <c r="BC69" i="14"/>
  <c r="BB69" i="14"/>
  <c r="AZ69" i="14"/>
  <c r="AY69" i="14"/>
  <c r="AW69" i="14"/>
  <c r="AV69" i="14"/>
  <c r="AT69" i="14"/>
  <c r="AS69" i="14"/>
  <c r="AQ69" i="14"/>
  <c r="AP69" i="14"/>
  <c r="AN69" i="14"/>
  <c r="AM69" i="14"/>
  <c r="AK69" i="14"/>
  <c r="AJ69" i="14"/>
  <c r="AH69" i="14"/>
  <c r="AG69" i="14"/>
  <c r="AE69" i="14"/>
  <c r="AD69" i="14"/>
  <c r="AB69" i="14"/>
  <c r="AA69" i="14"/>
  <c r="Y69" i="14"/>
  <c r="X69" i="14"/>
  <c r="V69" i="14"/>
  <c r="U69" i="14"/>
  <c r="S69" i="14"/>
  <c r="R69" i="14"/>
  <c r="P69" i="14"/>
  <c r="O69" i="14"/>
  <c r="M69" i="14"/>
  <c r="L69" i="14"/>
  <c r="EO39" i="14"/>
  <c r="EN39" i="14"/>
  <c r="EL39" i="14"/>
  <c r="EK39" i="14"/>
  <c r="EI39" i="14"/>
  <c r="EH39" i="14"/>
  <c r="EF39" i="14"/>
  <c r="EE39" i="14"/>
  <c r="EC39" i="14"/>
  <c r="EB39" i="14"/>
  <c r="DZ39" i="14"/>
  <c r="DY39" i="14"/>
  <c r="DW39" i="14"/>
  <c r="DV39" i="14"/>
  <c r="DT39" i="14"/>
  <c r="DS39" i="14"/>
  <c r="DQ39" i="14"/>
  <c r="DP39" i="14"/>
  <c r="DN39" i="14"/>
  <c r="DM39" i="14"/>
  <c r="DK39" i="14"/>
  <c r="DJ39" i="14"/>
  <c r="DH39" i="14"/>
  <c r="DG39" i="14"/>
  <c r="DE39" i="14"/>
  <c r="DD39" i="14"/>
  <c r="DB39" i="14"/>
  <c r="DA39" i="14"/>
  <c r="CY39" i="14"/>
  <c r="CX39" i="14"/>
  <c r="CU39" i="14"/>
  <c r="CS39" i="14"/>
  <c r="CR39" i="14"/>
  <c r="CP39" i="14"/>
  <c r="CO39" i="14"/>
  <c r="CM39" i="14"/>
  <c r="CL39" i="14"/>
  <c r="CJ39" i="14"/>
  <c r="CI39" i="14"/>
  <c r="CG39" i="14"/>
  <c r="CF39" i="14"/>
  <c r="CD39" i="14"/>
  <c r="CC39" i="14"/>
  <c r="CA39" i="14"/>
  <c r="BZ39" i="14"/>
  <c r="BX39" i="14"/>
  <c r="BW39" i="14"/>
  <c r="BU39" i="14"/>
  <c r="BT39" i="14"/>
  <c r="BR39" i="14"/>
  <c r="BQ39" i="14"/>
  <c r="BO39" i="14"/>
  <c r="BN39" i="14"/>
  <c r="BL39" i="14"/>
  <c r="BK39" i="14"/>
  <c r="BI39" i="14"/>
  <c r="BH39" i="14"/>
  <c r="BF39" i="14"/>
  <c r="BE39" i="14"/>
  <c r="BC39" i="14"/>
  <c r="BB39" i="14"/>
  <c r="AZ39" i="14"/>
  <c r="AY39" i="14"/>
  <c r="AW39" i="14"/>
  <c r="AV39" i="14"/>
  <c r="AT39" i="14"/>
  <c r="AS39" i="14"/>
  <c r="AQ39" i="14"/>
  <c r="AP39" i="14"/>
  <c r="AN39" i="14"/>
  <c r="AM39" i="14"/>
  <c r="AK39" i="14"/>
  <c r="AJ39" i="14"/>
  <c r="AH39" i="14"/>
  <c r="AG39" i="14"/>
  <c r="AE39" i="14"/>
  <c r="AD39" i="14"/>
  <c r="AB39" i="14"/>
  <c r="AA39" i="14"/>
  <c r="Y39" i="14"/>
  <c r="X39" i="14"/>
  <c r="V39" i="14"/>
  <c r="U39" i="14"/>
  <c r="S39" i="14"/>
  <c r="R39" i="14"/>
  <c r="P39" i="14"/>
  <c r="O39" i="14"/>
  <c r="M39" i="14"/>
  <c r="L39" i="14"/>
  <c r="EO34" i="14"/>
  <c r="EN34" i="14"/>
  <c r="EL34" i="14"/>
  <c r="EK34" i="14"/>
  <c r="EI34" i="14"/>
  <c r="EH34" i="14"/>
  <c r="EF34" i="14"/>
  <c r="EE34" i="14"/>
  <c r="EC34" i="14"/>
  <c r="EB34" i="14"/>
  <c r="DZ34" i="14"/>
  <c r="DY34" i="14"/>
  <c r="DW34" i="14"/>
  <c r="DV34" i="14"/>
  <c r="DT34" i="14"/>
  <c r="DS34" i="14"/>
  <c r="DQ34" i="14"/>
  <c r="DP34" i="14"/>
  <c r="DN34" i="14"/>
  <c r="DM34" i="14"/>
  <c r="DK34" i="14"/>
  <c r="DJ34" i="14"/>
  <c r="DH34" i="14"/>
  <c r="DG34" i="14"/>
  <c r="DE34" i="14"/>
  <c r="DD34" i="14"/>
  <c r="DB34" i="14"/>
  <c r="DA34" i="14"/>
  <c r="CY34" i="14"/>
  <c r="CX34" i="14"/>
  <c r="CV34" i="14"/>
  <c r="CU34" i="14"/>
  <c r="CS34" i="14"/>
  <c r="CR34" i="14"/>
  <c r="CP34" i="14"/>
  <c r="CO34" i="14"/>
  <c r="CM34" i="14"/>
  <c r="CL34" i="14"/>
  <c r="CJ34" i="14"/>
  <c r="CI34" i="14"/>
  <c r="CG34" i="14"/>
  <c r="CF34" i="14"/>
  <c r="CD34" i="14"/>
  <c r="CC34" i="14"/>
  <c r="CA34" i="14"/>
  <c r="BZ34" i="14"/>
  <c r="BX34" i="14"/>
  <c r="BW34" i="14"/>
  <c r="BU34" i="14"/>
  <c r="BT34" i="14"/>
  <c r="BR34" i="14"/>
  <c r="BQ34" i="14"/>
  <c r="BO34" i="14"/>
  <c r="BN34" i="14"/>
  <c r="BL34" i="14"/>
  <c r="BK34" i="14"/>
  <c r="BI34" i="14"/>
  <c r="BH34" i="14"/>
  <c r="BF34" i="14"/>
  <c r="BE34" i="14"/>
  <c r="BC34" i="14"/>
  <c r="BB34" i="14"/>
  <c r="AZ34" i="14"/>
  <c r="AY34" i="14"/>
  <c r="AW34" i="14"/>
  <c r="AV34" i="14"/>
  <c r="AT34" i="14"/>
  <c r="AS34" i="14"/>
  <c r="AQ34" i="14"/>
  <c r="AP34" i="14"/>
  <c r="AN34" i="14"/>
  <c r="AM34" i="14"/>
  <c r="AK34" i="14"/>
  <c r="AJ34" i="14"/>
  <c r="AH34" i="14"/>
  <c r="AG34" i="14"/>
  <c r="AE34" i="14"/>
  <c r="AD34" i="14"/>
  <c r="AB34" i="14"/>
  <c r="AA34" i="14"/>
  <c r="Y34" i="14"/>
  <c r="X34" i="14"/>
  <c r="V34" i="14"/>
  <c r="U34" i="14"/>
  <c r="S34" i="14"/>
  <c r="R34" i="14"/>
  <c r="P34" i="14"/>
  <c r="O34" i="14"/>
  <c r="M34" i="14"/>
  <c r="L34" i="14"/>
  <c r="EO24" i="14"/>
  <c r="EN24" i="14"/>
  <c r="EL24" i="14"/>
  <c r="EK24" i="14"/>
  <c r="EI24" i="14"/>
  <c r="EH24" i="14"/>
  <c r="EF24" i="14"/>
  <c r="EE24" i="14"/>
  <c r="EC24" i="14"/>
  <c r="EB24" i="14"/>
  <c r="DZ24" i="14"/>
  <c r="DY24" i="14"/>
  <c r="DW24" i="14"/>
  <c r="DV24" i="14"/>
  <c r="DT24" i="14"/>
  <c r="DS24" i="14"/>
  <c r="DQ24" i="14"/>
  <c r="DP24" i="14"/>
  <c r="DN24" i="14"/>
  <c r="DK24" i="14"/>
  <c r="DJ24" i="14"/>
  <c r="DH24" i="14"/>
  <c r="DG24" i="14"/>
  <c r="DE24" i="14"/>
  <c r="DD24" i="14"/>
  <c r="DB24" i="14"/>
  <c r="DA24" i="14"/>
  <c r="CY24" i="14"/>
  <c r="CX24" i="14"/>
  <c r="CV24" i="14"/>
  <c r="CU24" i="14"/>
  <c r="CS24" i="14"/>
  <c r="CR24" i="14"/>
  <c r="CP24" i="14"/>
  <c r="CO24" i="14"/>
  <c r="CM24" i="14"/>
  <c r="CL24" i="14"/>
  <c r="CJ24" i="14"/>
  <c r="CI24" i="14"/>
  <c r="CG24" i="14"/>
  <c r="CF24" i="14"/>
  <c r="CD24" i="14"/>
  <c r="CC24" i="14"/>
  <c r="CA24" i="14"/>
  <c r="BZ24" i="14"/>
  <c r="BX24" i="14"/>
  <c r="BW24" i="14"/>
  <c r="BU24" i="14"/>
  <c r="BT24" i="14"/>
  <c r="BR24" i="14"/>
  <c r="BQ24" i="14"/>
  <c r="BO24" i="14"/>
  <c r="BN24" i="14"/>
  <c r="BL24" i="14"/>
  <c r="BK24" i="14"/>
  <c r="BI24" i="14"/>
  <c r="BH24" i="14"/>
  <c r="BF24" i="14"/>
  <c r="BE24" i="14"/>
  <c r="BC24" i="14"/>
  <c r="BB24" i="14"/>
  <c r="AZ24" i="14"/>
  <c r="AY24" i="14"/>
  <c r="AW24" i="14"/>
  <c r="AV24" i="14"/>
  <c r="AT24" i="14"/>
  <c r="AS24" i="14"/>
  <c r="AQ24" i="14"/>
  <c r="AP24" i="14"/>
  <c r="AN24" i="14"/>
  <c r="AM24" i="14"/>
  <c r="AK24" i="14"/>
  <c r="AJ24" i="14"/>
  <c r="AH24" i="14"/>
  <c r="AG24" i="14"/>
  <c r="AE24" i="14"/>
  <c r="AD24" i="14"/>
  <c r="AB24" i="14"/>
  <c r="AA24" i="14"/>
  <c r="Y24" i="14"/>
  <c r="X24" i="14"/>
  <c r="V24" i="14"/>
  <c r="U24" i="14"/>
  <c r="S24" i="14"/>
  <c r="R24" i="14"/>
  <c r="P24" i="14"/>
  <c r="O24" i="14"/>
  <c r="M24" i="14"/>
  <c r="L24" i="14"/>
  <c r="EO29" i="14"/>
  <c r="EN29" i="14"/>
  <c r="EL29" i="14"/>
  <c r="EK29" i="14"/>
  <c r="EI29" i="14"/>
  <c r="EH29" i="14"/>
  <c r="EF29" i="14"/>
  <c r="EE29" i="14"/>
  <c r="EC29" i="14"/>
  <c r="EB29" i="14"/>
  <c r="DZ29" i="14"/>
  <c r="DY29" i="14"/>
  <c r="DW29" i="14"/>
  <c r="DV29" i="14"/>
  <c r="DT29" i="14"/>
  <c r="DS29" i="14"/>
  <c r="DQ29" i="14"/>
  <c r="DP29" i="14"/>
  <c r="DN29" i="14"/>
  <c r="DM29" i="14"/>
  <c r="DK29" i="14"/>
  <c r="DJ29" i="14"/>
  <c r="DH29" i="14"/>
  <c r="DG29" i="14"/>
  <c r="DE29" i="14"/>
  <c r="DD29" i="14"/>
  <c r="DB29" i="14"/>
  <c r="DA29" i="14"/>
  <c r="CY29" i="14"/>
  <c r="CX29" i="14"/>
  <c r="CV29" i="14"/>
  <c r="CU29" i="14"/>
  <c r="CS29" i="14"/>
  <c r="CR29" i="14"/>
  <c r="CP29" i="14"/>
  <c r="CO29" i="14"/>
  <c r="CM29" i="14"/>
  <c r="CL29" i="14"/>
  <c r="CJ29" i="14"/>
  <c r="CI29" i="14"/>
  <c r="CG29" i="14"/>
  <c r="CF29" i="14"/>
  <c r="CD29" i="14"/>
  <c r="CC29" i="14"/>
  <c r="CA29" i="14"/>
  <c r="BZ29" i="14"/>
  <c r="BX29" i="14"/>
  <c r="BW29" i="14"/>
  <c r="BU29" i="14"/>
  <c r="BT29" i="14"/>
  <c r="BR29" i="14"/>
  <c r="BQ29" i="14"/>
  <c r="BO29" i="14"/>
  <c r="BN29" i="14"/>
  <c r="BL29" i="14"/>
  <c r="BK29" i="14"/>
  <c r="BI29" i="14"/>
  <c r="BH29" i="14"/>
  <c r="BF29" i="14"/>
  <c r="BE29" i="14"/>
  <c r="BC29" i="14"/>
  <c r="BB29" i="14"/>
  <c r="AZ29" i="14"/>
  <c r="AY29" i="14"/>
  <c r="AW29" i="14"/>
  <c r="AV29" i="14"/>
  <c r="AT29" i="14"/>
  <c r="AQ29" i="14"/>
  <c r="AP29" i="14"/>
  <c r="AN29" i="14"/>
  <c r="AM29" i="14"/>
  <c r="AK29" i="14"/>
  <c r="AJ29" i="14"/>
  <c r="AH29" i="14"/>
  <c r="AG29" i="14"/>
  <c r="AE29" i="14"/>
  <c r="AD29" i="14"/>
  <c r="AB29" i="14"/>
  <c r="AA29" i="14"/>
  <c r="Y29" i="14"/>
  <c r="X29" i="14"/>
  <c r="V29" i="14"/>
  <c r="U29" i="14"/>
  <c r="S29" i="14"/>
  <c r="R29" i="14"/>
  <c r="P29" i="14"/>
  <c r="O29" i="14"/>
  <c r="M29" i="14"/>
  <c r="L29" i="14"/>
  <c r="EO64" i="14"/>
  <c r="EN64" i="14"/>
  <c r="EL64" i="14"/>
  <c r="EK64" i="14"/>
  <c r="EI64" i="14"/>
  <c r="EH64" i="14"/>
  <c r="EF64" i="14"/>
  <c r="EE64" i="14"/>
  <c r="EC64" i="14"/>
  <c r="EB64" i="14"/>
  <c r="DZ64" i="14"/>
  <c r="DY64" i="14"/>
  <c r="DW64" i="14"/>
  <c r="DV64" i="14"/>
  <c r="DT64" i="14"/>
  <c r="DS64" i="14"/>
  <c r="DQ64" i="14"/>
  <c r="DP64" i="14"/>
  <c r="DN64" i="14"/>
  <c r="DM64" i="14"/>
  <c r="DK64" i="14"/>
  <c r="DJ64" i="14"/>
  <c r="DH64" i="14"/>
  <c r="DG64" i="14"/>
  <c r="DE64" i="14"/>
  <c r="DD64" i="14"/>
  <c r="DB64" i="14"/>
  <c r="DA64" i="14"/>
  <c r="CY64" i="14"/>
  <c r="CX64" i="14"/>
  <c r="CV64" i="14"/>
  <c r="CU64" i="14"/>
  <c r="CS64" i="14"/>
  <c r="CR64" i="14"/>
  <c r="CP64" i="14"/>
  <c r="CO64" i="14"/>
  <c r="CM64" i="14"/>
  <c r="CL64" i="14"/>
  <c r="CJ64" i="14"/>
  <c r="CI64" i="14"/>
  <c r="CG64" i="14"/>
  <c r="CF64" i="14"/>
  <c r="CD64" i="14"/>
  <c r="CC64" i="14"/>
  <c r="CA64" i="14"/>
  <c r="BZ64" i="14"/>
  <c r="BX64" i="14"/>
  <c r="BW64" i="14"/>
  <c r="BU64" i="14"/>
  <c r="BT64" i="14"/>
  <c r="BR64" i="14"/>
  <c r="BQ64" i="14"/>
  <c r="BO64" i="14"/>
  <c r="BN64" i="14"/>
  <c r="BL64" i="14"/>
  <c r="BK64" i="14"/>
  <c r="BI64" i="14"/>
  <c r="BH64" i="14"/>
  <c r="BF64" i="14"/>
  <c r="BE64" i="14"/>
  <c r="BC64" i="14"/>
  <c r="BB64" i="14"/>
  <c r="AZ64" i="14"/>
  <c r="AY64" i="14"/>
  <c r="AW64" i="14"/>
  <c r="AV64" i="14"/>
  <c r="AT64" i="14"/>
  <c r="AS64" i="14"/>
  <c r="AQ64" i="14"/>
  <c r="AP64" i="14"/>
  <c r="AN64" i="14"/>
  <c r="AM64" i="14"/>
  <c r="AK64" i="14"/>
  <c r="AJ64" i="14"/>
  <c r="AH64" i="14"/>
  <c r="AG64" i="14"/>
  <c r="AE64" i="14"/>
  <c r="AD64" i="14"/>
  <c r="AB64" i="14"/>
  <c r="AA64" i="14"/>
  <c r="Y64" i="14"/>
  <c r="X64" i="14"/>
  <c r="V64" i="14"/>
  <c r="U64" i="14"/>
  <c r="S64" i="14"/>
  <c r="R64" i="14"/>
  <c r="P64" i="14"/>
  <c r="O64" i="14"/>
  <c r="M64" i="14"/>
  <c r="L64" i="14"/>
  <c r="EO19" i="14"/>
  <c r="EO18" i="14" s="1"/>
  <c r="EN19" i="14"/>
  <c r="EL19" i="14"/>
  <c r="EK19" i="14"/>
  <c r="EI19" i="14"/>
  <c r="EI18" i="14" s="1"/>
  <c r="EH19" i="14"/>
  <c r="EF19" i="14"/>
  <c r="EE19" i="14"/>
  <c r="EC19" i="14"/>
  <c r="EC18" i="14" s="1"/>
  <c r="EB19" i="14"/>
  <c r="DZ19" i="14"/>
  <c r="DY19" i="14"/>
  <c r="DW19" i="14"/>
  <c r="DW18" i="14" s="1"/>
  <c r="DV19" i="14"/>
  <c r="DT19" i="14"/>
  <c r="DS19" i="14"/>
  <c r="DQ19" i="14"/>
  <c r="DQ18" i="14" s="1"/>
  <c r="DP19" i="14"/>
  <c r="DN19" i="14"/>
  <c r="DM19" i="14"/>
  <c r="DK19" i="14"/>
  <c r="DK18" i="14" s="1"/>
  <c r="DJ19" i="14"/>
  <c r="DH19" i="14"/>
  <c r="DG19" i="14"/>
  <c r="DE19" i="14"/>
  <c r="DD19" i="14"/>
  <c r="DB19" i="14"/>
  <c r="DA19" i="14"/>
  <c r="CY19" i="14"/>
  <c r="CX19" i="14"/>
  <c r="CV19" i="14"/>
  <c r="CU19" i="14"/>
  <c r="CS19" i="14"/>
  <c r="CR19" i="14"/>
  <c r="CP19" i="14"/>
  <c r="CO19" i="14"/>
  <c r="CM19" i="14"/>
  <c r="CL19" i="14"/>
  <c r="CJ19" i="14"/>
  <c r="CI19" i="14"/>
  <c r="CG19" i="14"/>
  <c r="CF19" i="14"/>
  <c r="CD19" i="14"/>
  <c r="CC19" i="14"/>
  <c r="CA19" i="14"/>
  <c r="BZ19" i="14"/>
  <c r="BX19" i="14"/>
  <c r="BW19" i="14"/>
  <c r="BU19" i="14"/>
  <c r="BT19" i="14"/>
  <c r="BR19" i="14"/>
  <c r="BQ19" i="14"/>
  <c r="BO19" i="14"/>
  <c r="BN19" i="14"/>
  <c r="BL19" i="14"/>
  <c r="BK19" i="14"/>
  <c r="BI19" i="14"/>
  <c r="BH19" i="14"/>
  <c r="BF19" i="14"/>
  <c r="BE19" i="14"/>
  <c r="BC19" i="14"/>
  <c r="BB19" i="14"/>
  <c r="AZ19" i="14"/>
  <c r="AY19" i="14"/>
  <c r="AW19" i="14"/>
  <c r="AV19" i="14"/>
  <c r="AT19" i="14"/>
  <c r="AS19" i="14"/>
  <c r="AQ19" i="14"/>
  <c r="AP19" i="14"/>
  <c r="AN19" i="14"/>
  <c r="AM19" i="14"/>
  <c r="AK19" i="14"/>
  <c r="AJ19" i="14"/>
  <c r="AH19" i="14"/>
  <c r="AG19" i="14"/>
  <c r="AE19" i="14"/>
  <c r="AD19" i="14"/>
  <c r="AB19" i="14"/>
  <c r="AA19" i="14"/>
  <c r="Y19" i="14"/>
  <c r="X19" i="14"/>
  <c r="V19" i="14"/>
  <c r="U19" i="14"/>
  <c r="S19" i="14"/>
  <c r="R19" i="14"/>
  <c r="P19" i="14"/>
  <c r="O19" i="14"/>
  <c r="M19" i="14"/>
  <c r="L19" i="14"/>
  <c r="EO59" i="14"/>
  <c r="EN59" i="14"/>
  <c r="EL59" i="14"/>
  <c r="EK59" i="14"/>
  <c r="EI59" i="14"/>
  <c r="EH59" i="14"/>
  <c r="EF59" i="14"/>
  <c r="EE59" i="14"/>
  <c r="EC59" i="14"/>
  <c r="EB59" i="14"/>
  <c r="DZ59" i="14"/>
  <c r="DY59" i="14"/>
  <c r="DW59" i="14"/>
  <c r="DV59" i="14"/>
  <c r="DT59" i="14"/>
  <c r="DS59" i="14"/>
  <c r="DQ59" i="14"/>
  <c r="DP59" i="14"/>
  <c r="DN59" i="14"/>
  <c r="DM59" i="14"/>
  <c r="DK59" i="14"/>
  <c r="DH59" i="14"/>
  <c r="DG59" i="14"/>
  <c r="DE59" i="14"/>
  <c r="DD59" i="14"/>
  <c r="DB59" i="14"/>
  <c r="DA59" i="14"/>
  <c r="CY59" i="14"/>
  <c r="CX59" i="14"/>
  <c r="CV59" i="14"/>
  <c r="CU59" i="14"/>
  <c r="CS59" i="14"/>
  <c r="CR59" i="14"/>
  <c r="CP59" i="14"/>
  <c r="CO59" i="14"/>
  <c r="CM59" i="14"/>
  <c r="CL59" i="14"/>
  <c r="CJ59" i="14"/>
  <c r="CI59" i="14"/>
  <c r="CG59" i="14"/>
  <c r="CF59" i="14"/>
  <c r="CD59" i="14"/>
  <c r="CC59" i="14"/>
  <c r="CA59" i="14"/>
  <c r="BZ59" i="14"/>
  <c r="BX59" i="14"/>
  <c r="BW59" i="14"/>
  <c r="BU59" i="14"/>
  <c r="BT59" i="14"/>
  <c r="BR59" i="14"/>
  <c r="BQ59" i="14"/>
  <c r="BO59" i="14"/>
  <c r="BN59" i="14"/>
  <c r="BL59" i="14"/>
  <c r="BK59" i="14"/>
  <c r="BI59" i="14"/>
  <c r="BH59" i="14"/>
  <c r="BF59" i="14"/>
  <c r="BE59" i="14"/>
  <c r="BC59" i="14"/>
  <c r="BB59" i="14"/>
  <c r="AZ59" i="14"/>
  <c r="AY59" i="14"/>
  <c r="AW59" i="14"/>
  <c r="AV59" i="14"/>
  <c r="AT59" i="14"/>
  <c r="AS59" i="14"/>
  <c r="AQ59" i="14"/>
  <c r="AP59" i="14"/>
  <c r="AN59" i="14"/>
  <c r="AM59" i="14"/>
  <c r="AK59" i="14"/>
  <c r="AJ59" i="14"/>
  <c r="AH59" i="14"/>
  <c r="AG59" i="14"/>
  <c r="AE59" i="14"/>
  <c r="AD59" i="14"/>
  <c r="AB59" i="14"/>
  <c r="AA59" i="14"/>
  <c r="Y59" i="14"/>
  <c r="X59" i="14"/>
  <c r="V59" i="14"/>
  <c r="U59" i="14"/>
  <c r="S59" i="14"/>
  <c r="R59" i="14"/>
  <c r="P59" i="14"/>
  <c r="O59" i="14"/>
  <c r="M59" i="14"/>
  <c r="L59" i="14"/>
  <c r="EO54" i="14"/>
  <c r="EN54" i="14"/>
  <c r="EL54" i="14"/>
  <c r="EK54" i="14"/>
  <c r="EI54" i="14"/>
  <c r="EH54" i="14"/>
  <c r="EF54" i="14"/>
  <c r="EE54" i="14"/>
  <c r="EC54" i="14"/>
  <c r="EB54" i="14"/>
  <c r="DZ54" i="14"/>
  <c r="DY54" i="14"/>
  <c r="DW54" i="14"/>
  <c r="DV54" i="14"/>
  <c r="DT54" i="14"/>
  <c r="DS54" i="14"/>
  <c r="DQ54" i="14"/>
  <c r="DP54" i="14"/>
  <c r="DN54" i="14"/>
  <c r="DM54" i="14"/>
  <c r="DK54" i="14"/>
  <c r="DJ54" i="14"/>
  <c r="DH54" i="14"/>
  <c r="DG54" i="14"/>
  <c r="DE54" i="14"/>
  <c r="DD54" i="14"/>
  <c r="DB54" i="14"/>
  <c r="DA54" i="14"/>
  <c r="CY54" i="14"/>
  <c r="CX54" i="14"/>
  <c r="CV54" i="14"/>
  <c r="CU54" i="14"/>
  <c r="CS54" i="14"/>
  <c r="CR54" i="14"/>
  <c r="CP54" i="14"/>
  <c r="CO54" i="14"/>
  <c r="CM54" i="14"/>
  <c r="CL54" i="14"/>
  <c r="CJ54" i="14"/>
  <c r="CI54" i="14"/>
  <c r="CG54" i="14"/>
  <c r="CF54" i="14"/>
  <c r="CD54" i="14"/>
  <c r="CC54" i="14"/>
  <c r="CA54" i="14"/>
  <c r="BZ54" i="14"/>
  <c r="BX54" i="14"/>
  <c r="BW54" i="14"/>
  <c r="BU54" i="14"/>
  <c r="BT54" i="14"/>
  <c r="BR54" i="14"/>
  <c r="BQ54" i="14"/>
  <c r="BO54" i="14"/>
  <c r="BN54" i="14"/>
  <c r="BL54" i="14"/>
  <c r="BK54" i="14"/>
  <c r="BI54" i="14"/>
  <c r="BH54" i="14"/>
  <c r="BF54" i="14"/>
  <c r="BE54" i="14"/>
  <c r="BC54" i="14"/>
  <c r="BB54" i="14"/>
  <c r="AZ54" i="14"/>
  <c r="AY54" i="14"/>
  <c r="AW54" i="14"/>
  <c r="AV54" i="14"/>
  <c r="AT54" i="14"/>
  <c r="AS54" i="14"/>
  <c r="AQ54" i="14"/>
  <c r="AP54" i="14"/>
  <c r="AN54" i="14"/>
  <c r="AM54" i="14"/>
  <c r="AK54" i="14"/>
  <c r="AJ54" i="14"/>
  <c r="AH54" i="14"/>
  <c r="AG54" i="14"/>
  <c r="AE54" i="14"/>
  <c r="AD54" i="14"/>
  <c r="AB54" i="14"/>
  <c r="AA54" i="14"/>
  <c r="Y54" i="14"/>
  <c r="X54" i="14"/>
  <c r="V54" i="14"/>
  <c r="U54" i="14"/>
  <c r="S54" i="14"/>
  <c r="R54" i="14"/>
  <c r="P54" i="14"/>
  <c r="O54" i="14"/>
  <c r="M54" i="14"/>
  <c r="L54" i="14"/>
  <c r="EO49" i="14"/>
  <c r="EN49" i="14"/>
  <c r="EL49" i="14"/>
  <c r="EK49" i="14"/>
  <c r="EI49" i="14"/>
  <c r="EH49" i="14"/>
  <c r="EF49" i="14"/>
  <c r="EE49" i="14"/>
  <c r="EC49" i="14"/>
  <c r="EB49" i="14"/>
  <c r="DZ49" i="14"/>
  <c r="DY49" i="14"/>
  <c r="DW49" i="14"/>
  <c r="DV49" i="14"/>
  <c r="DT49" i="14"/>
  <c r="DS49" i="14"/>
  <c r="DQ49" i="14"/>
  <c r="DP49" i="14"/>
  <c r="DN49" i="14"/>
  <c r="DM49" i="14"/>
  <c r="DK49" i="14"/>
  <c r="DH49" i="14"/>
  <c r="DG49" i="14"/>
  <c r="DE49" i="14"/>
  <c r="DD49" i="14"/>
  <c r="DB49" i="14"/>
  <c r="DA49" i="14"/>
  <c r="CY49" i="14"/>
  <c r="CX49" i="14"/>
  <c r="CV49" i="14"/>
  <c r="CU49" i="14"/>
  <c r="CS49" i="14"/>
  <c r="CR49" i="14"/>
  <c r="CP49" i="14"/>
  <c r="CO49" i="14"/>
  <c r="CM49" i="14"/>
  <c r="CL49" i="14"/>
  <c r="CJ49" i="14"/>
  <c r="CI49" i="14"/>
  <c r="CG49" i="14"/>
  <c r="CF49" i="14"/>
  <c r="CD49" i="14"/>
  <c r="CC49" i="14"/>
  <c r="CA49" i="14"/>
  <c r="BZ49" i="14"/>
  <c r="BX49" i="14"/>
  <c r="BW49" i="14"/>
  <c r="BU49" i="14"/>
  <c r="BT49" i="14"/>
  <c r="BR49" i="14"/>
  <c r="BQ49" i="14"/>
  <c r="BO49" i="14"/>
  <c r="BN49" i="14"/>
  <c r="BL49" i="14"/>
  <c r="BK49" i="14"/>
  <c r="BI49" i="14"/>
  <c r="BH49" i="14"/>
  <c r="BF49" i="14"/>
  <c r="BE49" i="14"/>
  <c r="BC49" i="14"/>
  <c r="BB49" i="14"/>
  <c r="AZ49" i="14"/>
  <c r="AY49" i="14"/>
  <c r="AW49" i="14"/>
  <c r="AV49" i="14"/>
  <c r="AT49" i="14"/>
  <c r="AS49" i="14"/>
  <c r="AQ49" i="14"/>
  <c r="AP49" i="14"/>
  <c r="AN49" i="14"/>
  <c r="AM49" i="14"/>
  <c r="AK49" i="14"/>
  <c r="AJ49" i="14"/>
  <c r="AH49" i="14"/>
  <c r="AG49" i="14"/>
  <c r="AE49" i="14"/>
  <c r="AD49" i="14"/>
  <c r="AB49" i="14"/>
  <c r="AA49" i="14"/>
  <c r="Y49" i="14"/>
  <c r="X49" i="14"/>
  <c r="V49" i="14"/>
  <c r="U49" i="14"/>
  <c r="S49" i="14"/>
  <c r="R49" i="14"/>
  <c r="P49" i="14"/>
  <c r="O49" i="14"/>
  <c r="M49" i="14"/>
  <c r="L49" i="14"/>
  <c r="EP16" i="14"/>
  <c r="EM16" i="14"/>
  <c r="EJ16" i="14"/>
  <c r="EG16" i="14"/>
  <c r="ED16" i="14"/>
  <c r="EA16" i="14"/>
  <c r="DX16" i="14"/>
  <c r="DU16" i="14"/>
  <c r="DR16" i="14"/>
  <c r="DO16" i="14"/>
  <c r="DL16" i="14"/>
  <c r="DI16" i="14"/>
  <c r="DF16" i="14"/>
  <c r="DC16" i="14"/>
  <c r="CZ16" i="14"/>
  <c r="CW16" i="14"/>
  <c r="CT16" i="14"/>
  <c r="CQ16" i="14"/>
  <c r="CN16" i="14"/>
  <c r="CK16" i="14"/>
  <c r="CH16" i="14"/>
  <c r="CE16" i="14"/>
  <c r="CB16" i="14"/>
  <c r="BY16" i="14"/>
  <c r="BV16" i="14"/>
  <c r="BS16" i="14"/>
  <c r="BP16" i="14"/>
  <c r="BM16" i="14"/>
  <c r="BJ16" i="14"/>
  <c r="BG16" i="14"/>
  <c r="BD16" i="14"/>
  <c r="BA16" i="14"/>
  <c r="AX16" i="14"/>
  <c r="AU16" i="14"/>
  <c r="AR16" i="14"/>
  <c r="AO16" i="14"/>
  <c r="AL16" i="14"/>
  <c r="AI16" i="14"/>
  <c r="AF16" i="14"/>
  <c r="AC16" i="14"/>
  <c r="Z16" i="14"/>
  <c r="W16" i="14"/>
  <c r="T16" i="14"/>
  <c r="Q16" i="14"/>
  <c r="N16" i="14"/>
  <c r="EP15" i="14"/>
  <c r="EM15" i="14"/>
  <c r="EJ15" i="14"/>
  <c r="EG15" i="14"/>
  <c r="ED15" i="14"/>
  <c r="EA15" i="14"/>
  <c r="DX15" i="14"/>
  <c r="DU15" i="14"/>
  <c r="DR15" i="14"/>
  <c r="DO15" i="14"/>
  <c r="DL15" i="14"/>
  <c r="DI15" i="14"/>
  <c r="DF15" i="14"/>
  <c r="DC15" i="14"/>
  <c r="CZ15" i="14"/>
  <c r="CW15" i="14"/>
  <c r="CT15" i="14"/>
  <c r="CQ15" i="14"/>
  <c r="CN15" i="14"/>
  <c r="CK15" i="14"/>
  <c r="CH15" i="14"/>
  <c r="CE15" i="14"/>
  <c r="CB15" i="14"/>
  <c r="BY15" i="14"/>
  <c r="BV15" i="14"/>
  <c r="BS15" i="14"/>
  <c r="BP15" i="14"/>
  <c r="BM15" i="14"/>
  <c r="BJ15" i="14"/>
  <c r="BG15" i="14"/>
  <c r="BD15" i="14"/>
  <c r="BA15" i="14"/>
  <c r="AX15" i="14"/>
  <c r="AU15" i="14"/>
  <c r="AR15" i="14"/>
  <c r="AO15" i="14"/>
  <c r="AL15" i="14"/>
  <c r="AI15" i="14"/>
  <c r="AF15" i="14"/>
  <c r="AC15" i="14"/>
  <c r="Z15" i="14"/>
  <c r="W15" i="14"/>
  <c r="T15" i="14"/>
  <c r="Q15" i="14"/>
  <c r="N15" i="14"/>
  <c r="EP14" i="14"/>
  <c r="EM14" i="14"/>
  <c r="EJ14" i="14"/>
  <c r="EG14" i="14"/>
  <c r="ED14" i="14"/>
  <c r="EA14" i="14"/>
  <c r="DX14" i="14"/>
  <c r="DU14" i="14"/>
  <c r="DR14" i="14"/>
  <c r="DO14" i="14"/>
  <c r="DL14" i="14"/>
  <c r="DI14" i="14"/>
  <c r="DF14" i="14"/>
  <c r="DC14" i="14"/>
  <c r="CZ14" i="14"/>
  <c r="CW14" i="14"/>
  <c r="CT14" i="14"/>
  <c r="CQ14" i="14"/>
  <c r="CN14" i="14"/>
  <c r="CK14" i="14"/>
  <c r="CH14" i="14"/>
  <c r="CE14" i="14"/>
  <c r="CB14" i="14"/>
  <c r="BY14" i="14"/>
  <c r="BV14" i="14"/>
  <c r="BS14" i="14"/>
  <c r="BP14" i="14"/>
  <c r="BM14" i="14"/>
  <c r="BJ14" i="14"/>
  <c r="BG14" i="14"/>
  <c r="BD14" i="14"/>
  <c r="BA14" i="14"/>
  <c r="AX14" i="14"/>
  <c r="AU14" i="14"/>
  <c r="AR14" i="14"/>
  <c r="AO14" i="14"/>
  <c r="AL14" i="14"/>
  <c r="AI14" i="14"/>
  <c r="AF14" i="14"/>
  <c r="AC14" i="14"/>
  <c r="Z14" i="14"/>
  <c r="W14" i="14"/>
  <c r="T14" i="14"/>
  <c r="Q14" i="14"/>
  <c r="N14" i="14"/>
  <c r="EP13" i="14"/>
  <c r="EM13" i="14"/>
  <c r="EJ13" i="14"/>
  <c r="EG13" i="14"/>
  <c r="ED13" i="14"/>
  <c r="EA13" i="14"/>
  <c r="DX13" i="14"/>
  <c r="DU13" i="14"/>
  <c r="DR13" i="14"/>
  <c r="DO13" i="14"/>
  <c r="DL13" i="14"/>
  <c r="DI13" i="14"/>
  <c r="DF13" i="14"/>
  <c r="DC13" i="14"/>
  <c r="CZ13" i="14"/>
  <c r="CW13" i="14"/>
  <c r="CT13" i="14"/>
  <c r="CQ13" i="14"/>
  <c r="CN13" i="14"/>
  <c r="CK13" i="14"/>
  <c r="CH13" i="14"/>
  <c r="CE13" i="14"/>
  <c r="CB13" i="14"/>
  <c r="BY13" i="14"/>
  <c r="BV13" i="14"/>
  <c r="BS13" i="14"/>
  <c r="BP13" i="14"/>
  <c r="BM13" i="14"/>
  <c r="BJ13" i="14"/>
  <c r="BG13" i="14"/>
  <c r="BD13" i="14"/>
  <c r="BA13" i="14"/>
  <c r="AX13" i="14"/>
  <c r="AU13" i="14"/>
  <c r="AR13" i="14"/>
  <c r="AO13" i="14"/>
  <c r="AL13" i="14"/>
  <c r="AI13" i="14"/>
  <c r="AF13" i="14"/>
  <c r="AC13" i="14"/>
  <c r="Z13" i="14"/>
  <c r="W13" i="14"/>
  <c r="T13" i="14"/>
  <c r="Q13" i="14"/>
  <c r="N13" i="14"/>
  <c r="EP12" i="14"/>
  <c r="EM12" i="14"/>
  <c r="EJ12" i="14"/>
  <c r="EG12" i="14"/>
  <c r="ED12" i="14"/>
  <c r="EA12" i="14"/>
  <c r="DX12" i="14"/>
  <c r="DU12" i="14"/>
  <c r="DR12" i="14"/>
  <c r="DO12" i="14"/>
  <c r="DL12" i="14"/>
  <c r="DI12" i="14"/>
  <c r="DF12" i="14"/>
  <c r="DC12" i="14"/>
  <c r="CZ12" i="14"/>
  <c r="CW12" i="14"/>
  <c r="CT12" i="14"/>
  <c r="CQ12" i="14"/>
  <c r="CN12" i="14"/>
  <c r="CK12" i="14"/>
  <c r="CH12" i="14"/>
  <c r="CE12" i="14"/>
  <c r="CB12" i="14"/>
  <c r="BY12" i="14"/>
  <c r="BV12" i="14"/>
  <c r="BS12" i="14"/>
  <c r="BP12" i="14"/>
  <c r="BM12" i="14"/>
  <c r="BJ12" i="14"/>
  <c r="BG12" i="14"/>
  <c r="BD12" i="14"/>
  <c r="BA12" i="14"/>
  <c r="AX12" i="14"/>
  <c r="AU12" i="14"/>
  <c r="AR12" i="14"/>
  <c r="AO12" i="14"/>
  <c r="AL12" i="14"/>
  <c r="AI12" i="14"/>
  <c r="AF12" i="14"/>
  <c r="AC12" i="14"/>
  <c r="Z12" i="14"/>
  <c r="W12" i="14"/>
  <c r="T12" i="14"/>
  <c r="Q12" i="14"/>
  <c r="N12" i="14"/>
  <c r="EP11" i="14"/>
  <c r="EM11" i="14"/>
  <c r="EJ11" i="14"/>
  <c r="EG11" i="14"/>
  <c r="ED11" i="14"/>
  <c r="EA11" i="14"/>
  <c r="DX11" i="14"/>
  <c r="DU11" i="14"/>
  <c r="DR11" i="14"/>
  <c r="DO11" i="14"/>
  <c r="DL11" i="14"/>
  <c r="DI11" i="14"/>
  <c r="DF11" i="14"/>
  <c r="DC11" i="14"/>
  <c r="CZ11" i="14"/>
  <c r="CW11" i="14"/>
  <c r="CT11" i="14"/>
  <c r="CQ11" i="14"/>
  <c r="CN11" i="14"/>
  <c r="CK11" i="14"/>
  <c r="CH11" i="14"/>
  <c r="CE11" i="14"/>
  <c r="CB11" i="14"/>
  <c r="BY11" i="14"/>
  <c r="BV11" i="14"/>
  <c r="BS11" i="14"/>
  <c r="BP11" i="14"/>
  <c r="BM11" i="14"/>
  <c r="BJ11" i="14"/>
  <c r="BG11" i="14"/>
  <c r="BD11" i="14"/>
  <c r="BA11" i="14"/>
  <c r="AX11" i="14"/>
  <c r="AU11" i="14"/>
  <c r="AR11" i="14"/>
  <c r="AO11" i="14"/>
  <c r="AL11" i="14"/>
  <c r="AI11" i="14"/>
  <c r="AF11" i="14"/>
  <c r="AC11" i="14"/>
  <c r="Z11" i="14"/>
  <c r="W11" i="14"/>
  <c r="T11" i="14"/>
  <c r="Q11" i="14"/>
  <c r="N11" i="14"/>
  <c r="EP10" i="14"/>
  <c r="EM10" i="14"/>
  <c r="EJ10" i="14"/>
  <c r="EG10" i="14"/>
  <c r="ED10" i="14"/>
  <c r="EA10" i="14"/>
  <c r="DX10" i="14"/>
  <c r="DU10" i="14"/>
  <c r="DR10" i="14"/>
  <c r="DO10" i="14"/>
  <c r="DL10" i="14"/>
  <c r="DI10" i="14"/>
  <c r="DF10" i="14"/>
  <c r="DC10" i="14"/>
  <c r="CZ10" i="14"/>
  <c r="CW10" i="14"/>
  <c r="CT10" i="14"/>
  <c r="CQ10" i="14"/>
  <c r="CN10" i="14"/>
  <c r="CK10" i="14"/>
  <c r="CH10" i="14"/>
  <c r="CE10" i="14"/>
  <c r="CB10" i="14"/>
  <c r="BY10" i="14"/>
  <c r="BV10" i="14"/>
  <c r="BS10" i="14"/>
  <c r="BP10" i="14"/>
  <c r="BM10" i="14"/>
  <c r="BJ10" i="14"/>
  <c r="BG10" i="14"/>
  <c r="BD10" i="14"/>
  <c r="BA10" i="14"/>
  <c r="AX10" i="14"/>
  <c r="AU10" i="14"/>
  <c r="AR10" i="14"/>
  <c r="AO10" i="14"/>
  <c r="AL10" i="14"/>
  <c r="AI10" i="14"/>
  <c r="AF10" i="14"/>
  <c r="AC10" i="14"/>
  <c r="Z10" i="14"/>
  <c r="W10" i="14"/>
  <c r="T10" i="14"/>
  <c r="Q10" i="14"/>
  <c r="N10" i="14"/>
  <c r="EP9" i="14"/>
  <c r="EM9" i="14"/>
  <c r="EJ9" i="14"/>
  <c r="EG9" i="14"/>
  <c r="ED9" i="14"/>
  <c r="EA9" i="14"/>
  <c r="DX9" i="14"/>
  <c r="DU9" i="14"/>
  <c r="DR9" i="14"/>
  <c r="DO9" i="14"/>
  <c r="DL9" i="14"/>
  <c r="DI9" i="14"/>
  <c r="DF9" i="14"/>
  <c r="DC9" i="14"/>
  <c r="CZ9" i="14"/>
  <c r="CW9" i="14"/>
  <c r="CT9" i="14"/>
  <c r="CQ9" i="14"/>
  <c r="CN9" i="14"/>
  <c r="CK9" i="14"/>
  <c r="CH9" i="14"/>
  <c r="CE9" i="14"/>
  <c r="CB9" i="14"/>
  <c r="BY9" i="14"/>
  <c r="BV9" i="14"/>
  <c r="BS9" i="14"/>
  <c r="BP9" i="14"/>
  <c r="BM9" i="14"/>
  <c r="BJ9" i="14"/>
  <c r="BG9" i="14"/>
  <c r="BD9" i="14"/>
  <c r="BA9" i="14"/>
  <c r="AX9" i="14"/>
  <c r="AU9" i="14"/>
  <c r="AR9" i="14"/>
  <c r="AO9" i="14"/>
  <c r="AL9" i="14"/>
  <c r="AI9" i="14"/>
  <c r="AF9" i="14"/>
  <c r="AC9" i="14"/>
  <c r="Z9" i="14"/>
  <c r="W9" i="14"/>
  <c r="T9" i="14"/>
  <c r="Q9" i="14"/>
  <c r="N9" i="14"/>
  <c r="EP8" i="14"/>
  <c r="EM8" i="14"/>
  <c r="EJ8" i="14"/>
  <c r="EG8" i="14"/>
  <c r="ED8" i="14"/>
  <c r="EA8" i="14"/>
  <c r="DX8" i="14"/>
  <c r="DU8" i="14"/>
  <c r="DR8" i="14"/>
  <c r="DO8" i="14"/>
  <c r="DL8" i="14"/>
  <c r="DI8" i="14"/>
  <c r="DF8" i="14"/>
  <c r="DC8" i="14"/>
  <c r="CZ8" i="14"/>
  <c r="CW8" i="14"/>
  <c r="CT8" i="14"/>
  <c r="CQ8" i="14"/>
  <c r="CN8" i="14"/>
  <c r="CK8" i="14"/>
  <c r="CH8" i="14"/>
  <c r="CE8" i="14"/>
  <c r="CB8" i="14"/>
  <c r="BY8" i="14"/>
  <c r="BV8" i="14"/>
  <c r="BS8" i="14"/>
  <c r="BP8" i="14"/>
  <c r="BM8" i="14"/>
  <c r="BJ8" i="14"/>
  <c r="BG8" i="14"/>
  <c r="BD8" i="14"/>
  <c r="BA8" i="14"/>
  <c r="AX8" i="14"/>
  <c r="AU8" i="14"/>
  <c r="AR8" i="14"/>
  <c r="AO8" i="14"/>
  <c r="AL8" i="14"/>
  <c r="AI8" i="14"/>
  <c r="AF8" i="14"/>
  <c r="AC8" i="14"/>
  <c r="Z8" i="14"/>
  <c r="W8" i="14"/>
  <c r="T8" i="14"/>
  <c r="Q8" i="14"/>
  <c r="N8" i="14"/>
  <c r="K155" i="14"/>
  <c r="J145" i="14"/>
  <c r="I145" i="14"/>
  <c r="J140" i="14"/>
  <c r="I140" i="14"/>
  <c r="J135" i="14"/>
  <c r="I135" i="14"/>
  <c r="J130" i="14"/>
  <c r="I130" i="14"/>
  <c r="J125" i="14"/>
  <c r="I125" i="14"/>
  <c r="J120" i="14"/>
  <c r="I120" i="14"/>
  <c r="J115" i="14"/>
  <c r="I115" i="14"/>
  <c r="J110" i="14"/>
  <c r="I110" i="14"/>
  <c r="J105" i="14"/>
  <c r="I105" i="14"/>
  <c r="J100" i="14"/>
  <c r="I100" i="14"/>
  <c r="J95" i="14"/>
  <c r="I95" i="14"/>
  <c r="J90" i="14"/>
  <c r="I90" i="14"/>
  <c r="J85" i="14"/>
  <c r="I85" i="14"/>
  <c r="I79" i="14" s="1"/>
  <c r="J80" i="14"/>
  <c r="I80" i="14"/>
  <c r="J44" i="14"/>
  <c r="I44" i="14"/>
  <c r="J74" i="14"/>
  <c r="I74" i="14"/>
  <c r="J69" i="14"/>
  <c r="I69" i="14"/>
  <c r="J39" i="14"/>
  <c r="I39" i="14"/>
  <c r="J34" i="14"/>
  <c r="I34" i="14"/>
  <c r="J24" i="14"/>
  <c r="I24" i="14"/>
  <c r="J29" i="14"/>
  <c r="I29" i="14"/>
  <c r="J64" i="14"/>
  <c r="I64" i="14"/>
  <c r="J19" i="14"/>
  <c r="J18" i="14" s="1"/>
  <c r="I19" i="14"/>
  <c r="J59" i="14"/>
  <c r="I59" i="14"/>
  <c r="J54" i="14"/>
  <c r="I54" i="14"/>
  <c r="J49" i="14"/>
  <c r="I49" i="14"/>
  <c r="K16" i="14"/>
  <c r="K15" i="14"/>
  <c r="K14" i="14"/>
  <c r="K13" i="14"/>
  <c r="K12" i="14"/>
  <c r="K11" i="14"/>
  <c r="K10" i="14"/>
  <c r="K9" i="14"/>
  <c r="K8" i="14"/>
  <c r="H155" i="14"/>
  <c r="G145" i="14"/>
  <c r="F145" i="14"/>
  <c r="G140" i="14"/>
  <c r="F140" i="14"/>
  <c r="G135" i="14"/>
  <c r="F135" i="14"/>
  <c r="G130" i="14"/>
  <c r="F130" i="14"/>
  <c r="G125" i="14"/>
  <c r="F125" i="14"/>
  <c r="G120" i="14"/>
  <c r="F120" i="14"/>
  <c r="G115" i="14"/>
  <c r="F115" i="14"/>
  <c r="G110" i="14"/>
  <c r="F110" i="14"/>
  <c r="G105" i="14"/>
  <c r="F105" i="14"/>
  <c r="G100" i="14"/>
  <c r="F100" i="14"/>
  <c r="G95" i="14"/>
  <c r="F95" i="14"/>
  <c r="F90" i="14"/>
  <c r="G85" i="14"/>
  <c r="F85" i="14"/>
  <c r="G80" i="14"/>
  <c r="F80" i="14"/>
  <c r="G44" i="14"/>
  <c r="F44" i="14"/>
  <c r="G74" i="14"/>
  <c r="F74" i="14"/>
  <c r="G69" i="14"/>
  <c r="F69" i="14"/>
  <c r="G39" i="14"/>
  <c r="F39" i="14"/>
  <c r="G24" i="14"/>
  <c r="F24" i="14"/>
  <c r="G64" i="14"/>
  <c r="F64" i="14"/>
  <c r="G59" i="14"/>
  <c r="F59" i="14"/>
  <c r="G54" i="14"/>
  <c r="F54" i="14"/>
  <c r="G49" i="14"/>
  <c r="F49" i="14"/>
  <c r="H16" i="14"/>
  <c r="H15" i="14"/>
  <c r="H14" i="14"/>
  <c r="H13" i="14"/>
  <c r="H12" i="14"/>
  <c r="H11" i="14"/>
  <c r="H10" i="14"/>
  <c r="H9" i="14"/>
  <c r="H8" i="14"/>
  <c r="S18" i="14" l="1"/>
  <c r="AE18" i="14"/>
  <c r="AW18" i="14"/>
  <c r="AW17" i="14" s="1"/>
  <c r="BO18" i="14"/>
  <c r="CG18" i="14"/>
  <c r="CY18" i="14"/>
  <c r="G79" i="14"/>
  <c r="O18" i="14"/>
  <c r="O17" i="14" s="1"/>
  <c r="U18" i="14"/>
  <c r="U17" i="14" s="1"/>
  <c r="AA18" i="14"/>
  <c r="AA17" i="14" s="1"/>
  <c r="AG18" i="14"/>
  <c r="AG17" i="14" s="1"/>
  <c r="AM18" i="14"/>
  <c r="AM17" i="14" s="1"/>
  <c r="AS18" i="14"/>
  <c r="AS17" i="14" s="1"/>
  <c r="AY18" i="14"/>
  <c r="AY17" i="14" s="1"/>
  <c r="BE18" i="14"/>
  <c r="BE17" i="14" s="1"/>
  <c r="BK18" i="14"/>
  <c r="BK17" i="14" s="1"/>
  <c r="BQ18" i="14"/>
  <c r="BQ17" i="14" s="1"/>
  <c r="BW18" i="14"/>
  <c r="BW17" i="14" s="1"/>
  <c r="CC18" i="14"/>
  <c r="CC17" i="14" s="1"/>
  <c r="CI18" i="14"/>
  <c r="CI17" i="14" s="1"/>
  <c r="CO18" i="14"/>
  <c r="CO17" i="14" s="1"/>
  <c r="CU18" i="14"/>
  <c r="CU17" i="14" s="1"/>
  <c r="DA18" i="14"/>
  <c r="DA17" i="14" s="1"/>
  <c r="DG18" i="14"/>
  <c r="DG17" i="14" s="1"/>
  <c r="DM18" i="14"/>
  <c r="DM17" i="14" s="1"/>
  <c r="DS18" i="14"/>
  <c r="DY18" i="14"/>
  <c r="DY17" i="14" s="1"/>
  <c r="EE18" i="14"/>
  <c r="EK18" i="14"/>
  <c r="EK17" i="14" s="1"/>
  <c r="M79" i="14"/>
  <c r="S79" i="14"/>
  <c r="T79" i="14" s="1"/>
  <c r="Y79" i="14"/>
  <c r="AE79" i="14"/>
  <c r="AK79" i="14"/>
  <c r="AQ79" i="14"/>
  <c r="AR79" i="14" s="1"/>
  <c r="AW79" i="14"/>
  <c r="BC79" i="14"/>
  <c r="BI79" i="14"/>
  <c r="BO79" i="14"/>
  <c r="BP79" i="14" s="1"/>
  <c r="BU79" i="14"/>
  <c r="CA79" i="14"/>
  <c r="CB79" i="14" s="1"/>
  <c r="CG79" i="14"/>
  <c r="CM79" i="14"/>
  <c r="CS79" i="14"/>
  <c r="CY79" i="14"/>
  <c r="DE79" i="14"/>
  <c r="DK79" i="14"/>
  <c r="DL79" i="14" s="1"/>
  <c r="DQ79" i="14"/>
  <c r="DW79" i="14"/>
  <c r="DX79" i="14" s="1"/>
  <c r="EC79" i="14"/>
  <c r="EI79" i="14"/>
  <c r="EJ79" i="14" s="1"/>
  <c r="EO79" i="14"/>
  <c r="DP79" i="14"/>
  <c r="DV79" i="14"/>
  <c r="EB79" i="14"/>
  <c r="EH79" i="14"/>
  <c r="EN79" i="14"/>
  <c r="Y18" i="14"/>
  <c r="AQ18" i="14"/>
  <c r="BC18" i="14"/>
  <c r="BU18" i="14"/>
  <c r="CM18" i="14"/>
  <c r="DE18" i="14"/>
  <c r="F18" i="14"/>
  <c r="F79" i="14"/>
  <c r="J79" i="14"/>
  <c r="P18" i="14"/>
  <c r="V18" i="14"/>
  <c r="AB18" i="14"/>
  <c r="AH18" i="14"/>
  <c r="AN18" i="14"/>
  <c r="AT18" i="14"/>
  <c r="AZ18" i="14"/>
  <c r="BF18" i="14"/>
  <c r="BL18" i="14"/>
  <c r="BR18" i="14"/>
  <c r="BX18" i="14"/>
  <c r="CD18" i="14"/>
  <c r="CJ18" i="14"/>
  <c r="CP18" i="14"/>
  <c r="CV18" i="14"/>
  <c r="DB18" i="14"/>
  <c r="DH18" i="14"/>
  <c r="DN18" i="14"/>
  <c r="DT18" i="14"/>
  <c r="DZ18" i="14"/>
  <c r="EF18" i="14"/>
  <c r="EL18" i="14"/>
  <c r="L79" i="14"/>
  <c r="R79" i="14"/>
  <c r="X79" i="14"/>
  <c r="AD79" i="14"/>
  <c r="AJ79" i="14"/>
  <c r="AP79" i="14"/>
  <c r="AV79" i="14"/>
  <c r="BB79" i="14"/>
  <c r="BH79" i="14"/>
  <c r="BN79" i="14"/>
  <c r="BT79" i="14"/>
  <c r="BZ79" i="14"/>
  <c r="CF79" i="14"/>
  <c r="CR79" i="14"/>
  <c r="CX79" i="14"/>
  <c r="DD79" i="14"/>
  <c r="BG140" i="14"/>
  <c r="M18" i="14"/>
  <c r="AK18" i="14"/>
  <c r="BI18" i="14"/>
  <c r="CA18" i="14"/>
  <c r="CS18" i="14"/>
  <c r="G18" i="14"/>
  <c r="I18" i="14"/>
  <c r="I17" i="14" s="1"/>
  <c r="L18" i="14"/>
  <c r="L17" i="14" s="1"/>
  <c r="R18" i="14"/>
  <c r="R17" i="14" s="1"/>
  <c r="X18" i="14"/>
  <c r="X17" i="14" s="1"/>
  <c r="AD18" i="14"/>
  <c r="AD17" i="14" s="1"/>
  <c r="AJ18" i="14"/>
  <c r="AJ17" i="14" s="1"/>
  <c r="AP18" i="14"/>
  <c r="AP17" i="14" s="1"/>
  <c r="AV18" i="14"/>
  <c r="AV17" i="14" s="1"/>
  <c r="BB18" i="14"/>
  <c r="BB17" i="14" s="1"/>
  <c r="BH18" i="14"/>
  <c r="BH17" i="14" s="1"/>
  <c r="BN18" i="14"/>
  <c r="BN17" i="14" s="1"/>
  <c r="BT18" i="14"/>
  <c r="BT17" i="14" s="1"/>
  <c r="BZ18" i="14"/>
  <c r="BZ17" i="14" s="1"/>
  <c r="CF18" i="14"/>
  <c r="CF17" i="14" s="1"/>
  <c r="CL18" i="14"/>
  <c r="CL17" i="14" s="1"/>
  <c r="CR18" i="14"/>
  <c r="CR17" i="14" s="1"/>
  <c r="CX18" i="14"/>
  <c r="DD18" i="14"/>
  <c r="DD17" i="14" s="1"/>
  <c r="DJ18" i="14"/>
  <c r="DJ17" i="14" s="1"/>
  <c r="DP18" i="14"/>
  <c r="DP17" i="14" s="1"/>
  <c r="DV18" i="14"/>
  <c r="DV17" i="14" s="1"/>
  <c r="EB18" i="14"/>
  <c r="EB17" i="14" s="1"/>
  <c r="EH18" i="14"/>
  <c r="EH17" i="14" s="1"/>
  <c r="EN18" i="14"/>
  <c r="EN17" i="14" s="1"/>
  <c r="P79" i="14"/>
  <c r="Q79" i="14" s="1"/>
  <c r="V79" i="14"/>
  <c r="W79" i="14" s="1"/>
  <c r="AB79" i="14"/>
  <c r="AH79" i="14"/>
  <c r="AN79" i="14"/>
  <c r="AT79" i="14"/>
  <c r="AU79" i="14" s="1"/>
  <c r="AZ79" i="14"/>
  <c r="BF79" i="14"/>
  <c r="BL79" i="14"/>
  <c r="BR79" i="14"/>
  <c r="BX79" i="14"/>
  <c r="CD79" i="14"/>
  <c r="CE79" i="14" s="1"/>
  <c r="CJ79" i="14"/>
  <c r="CP79" i="14"/>
  <c r="CQ79" i="14" s="1"/>
  <c r="CV79" i="14"/>
  <c r="CW79" i="14" s="1"/>
  <c r="DB79" i="14"/>
  <c r="DC79" i="14" s="1"/>
  <c r="DH79" i="14"/>
  <c r="DI79" i="14" s="1"/>
  <c r="DN79" i="14"/>
  <c r="DO79" i="14" s="1"/>
  <c r="DT79" i="14"/>
  <c r="DZ79" i="14"/>
  <c r="EA79" i="14" s="1"/>
  <c r="EF79" i="14"/>
  <c r="EL79" i="14"/>
  <c r="EM79" i="14" s="1"/>
  <c r="DM79" i="14"/>
  <c r="DS79" i="14"/>
  <c r="DY79" i="14"/>
  <c r="EE79" i="14"/>
  <c r="EK79" i="14"/>
  <c r="BG79" i="14"/>
  <c r="P17" i="14"/>
  <c r="AB17" i="14"/>
  <c r="AC17" i="14" s="1"/>
  <c r="AH17" i="14"/>
  <c r="AN17" i="14"/>
  <c r="AT17" i="14"/>
  <c r="AZ17" i="14"/>
  <c r="BF17" i="14"/>
  <c r="BL17" i="14"/>
  <c r="BR17" i="14"/>
  <c r="BX17" i="14"/>
  <c r="CD17" i="14"/>
  <c r="CJ17" i="14"/>
  <c r="CP17" i="14"/>
  <c r="CV17" i="14"/>
  <c r="DB17" i="14"/>
  <c r="M17" i="14"/>
  <c r="S17" i="14"/>
  <c r="T17" i="14" s="1"/>
  <c r="Y17" i="14"/>
  <c r="Z17" i="14" s="1"/>
  <c r="AE17" i="14"/>
  <c r="AK17" i="14"/>
  <c r="AQ17" i="14"/>
  <c r="BC17" i="14"/>
  <c r="BO17" i="14"/>
  <c r="BU17" i="14"/>
  <c r="BV17" i="14" s="1"/>
  <c r="CA17" i="14"/>
  <c r="CG17" i="14"/>
  <c r="CM17" i="14"/>
  <c r="CS17" i="14"/>
  <c r="CY17" i="14"/>
  <c r="DE17" i="14"/>
  <c r="BY17" i="14"/>
  <c r="DN17" i="14"/>
  <c r="DT17" i="14"/>
  <c r="DZ17" i="14"/>
  <c r="EF17" i="14"/>
  <c r="EL17" i="14"/>
  <c r="BJ69" i="14"/>
  <c r="G17" i="14"/>
  <c r="DQ17" i="14"/>
  <c r="DW17" i="14"/>
  <c r="EC17" i="14"/>
  <c r="EI17" i="14"/>
  <c r="EO17" i="14"/>
  <c r="DL49" i="14"/>
  <c r="DK17" i="14"/>
  <c r="BI17" i="14"/>
  <c r="J17" i="14"/>
  <c r="V17" i="14"/>
  <c r="DH17" i="14"/>
  <c r="AU49" i="14"/>
  <c r="CW19" i="14"/>
  <c r="DI19" i="14"/>
  <c r="CW29" i="14"/>
  <c r="DI29" i="14"/>
  <c r="BJ24" i="14"/>
  <c r="CZ80" i="14"/>
  <c r="CH125" i="14"/>
  <c r="CH130" i="14"/>
  <c r="DF130" i="14"/>
  <c r="EJ130" i="14"/>
  <c r="CZ19" i="14"/>
  <c r="DF19" i="14"/>
  <c r="DX19" i="14"/>
  <c r="EJ19" i="14"/>
  <c r="ED39" i="14"/>
  <c r="CW69" i="14"/>
  <c r="CZ49" i="14"/>
  <c r="DU39" i="14"/>
  <c r="DX69" i="14"/>
  <c r="DI54" i="14"/>
  <c r="BD59" i="14"/>
  <c r="BV59" i="14"/>
  <c r="CH59" i="14"/>
  <c r="DX115" i="14"/>
  <c r="DO39" i="14"/>
  <c r="BV54" i="14"/>
  <c r="DF54" i="14"/>
  <c r="AR19" i="14"/>
  <c r="DI24" i="14"/>
  <c r="AU80" i="14"/>
  <c r="H85" i="14"/>
  <c r="AC19" i="14"/>
  <c r="EJ24" i="14"/>
  <c r="BM34" i="14"/>
  <c r="CE34" i="14"/>
  <c r="CW34" i="14"/>
  <c r="AL39" i="14"/>
  <c r="AR39" i="14"/>
  <c r="BV39" i="14"/>
  <c r="DX90" i="14"/>
  <c r="BA24" i="14"/>
  <c r="AL44" i="14"/>
  <c r="T85" i="14"/>
  <c r="DI130" i="14"/>
  <c r="CZ24" i="14"/>
  <c r="DU24" i="14"/>
  <c r="AL34" i="14"/>
  <c r="BJ34" i="14"/>
  <c r="CH34" i="14"/>
  <c r="Q110" i="14"/>
  <c r="CW110" i="14"/>
  <c r="EJ29" i="14"/>
  <c r="DX34" i="14"/>
  <c r="DX29" i="14"/>
  <c r="DO44" i="14"/>
  <c r="CT19" i="14"/>
  <c r="BP80" i="14"/>
  <c r="BM24" i="14"/>
  <c r="BM19" i="14"/>
  <c r="AO39" i="14"/>
  <c r="AI44" i="14"/>
  <c r="AI19" i="14"/>
  <c r="AF29" i="14"/>
  <c r="Q19" i="14"/>
  <c r="Q59" i="14"/>
  <c r="H24" i="14"/>
  <c r="AF44" i="14"/>
  <c r="EJ115" i="14"/>
  <c r="DI34" i="14"/>
  <c r="DU19" i="14"/>
  <c r="DI69" i="14"/>
  <c r="T59" i="14"/>
  <c r="CB59" i="14"/>
  <c r="BJ19" i="14"/>
  <c r="CQ24" i="14"/>
  <c r="BD34" i="14"/>
  <c r="BP34" i="14"/>
  <c r="ED34" i="14"/>
  <c r="EP59" i="14"/>
  <c r="EM80" i="14"/>
  <c r="EJ39" i="14"/>
  <c r="EG24" i="14"/>
  <c r="ED24" i="14"/>
  <c r="EA100" i="14"/>
  <c r="EA24" i="14"/>
  <c r="DX110" i="14"/>
  <c r="DX44" i="14"/>
  <c r="DX39" i="14"/>
  <c r="DX24" i="14"/>
  <c r="DU130" i="14"/>
  <c r="DU125" i="14"/>
  <c r="DU115" i="14"/>
  <c r="DU110" i="14"/>
  <c r="DU34" i="14"/>
  <c r="DU54" i="14"/>
  <c r="DR39" i="14"/>
  <c r="DR34" i="14"/>
  <c r="DR24" i="14"/>
  <c r="DR29" i="14"/>
  <c r="DO19" i="14"/>
  <c r="DO59" i="14"/>
  <c r="DL80" i="14"/>
  <c r="DL24" i="14"/>
  <c r="DI110" i="14"/>
  <c r="DI39" i="14"/>
  <c r="DF115" i="14"/>
  <c r="DF34" i="14"/>
  <c r="DF24" i="14"/>
  <c r="DF29" i="14"/>
  <c r="DC39" i="14"/>
  <c r="CZ95" i="14"/>
  <c r="CZ34" i="14"/>
  <c r="CZ29" i="14"/>
  <c r="CZ59" i="14"/>
  <c r="CW44" i="14"/>
  <c r="CW59" i="14"/>
  <c r="CT110" i="14"/>
  <c r="CT80" i="14"/>
  <c r="CT44" i="14"/>
  <c r="CT34" i="14"/>
  <c r="CT24" i="14"/>
  <c r="CQ110" i="14"/>
  <c r="CQ44" i="14"/>
  <c r="CQ34" i="14"/>
  <c r="CQ29" i="14"/>
  <c r="CQ19" i="14"/>
  <c r="CQ59" i="14"/>
  <c r="CN44" i="14"/>
  <c r="CK24" i="14"/>
  <c r="CH115" i="14"/>
  <c r="CH24" i="14"/>
  <c r="CH19" i="14"/>
  <c r="CE110" i="14"/>
  <c r="CE24" i="14"/>
  <c r="CE19" i="14"/>
  <c r="CE59" i="14"/>
  <c r="CB120" i="14"/>
  <c r="CB39" i="14"/>
  <c r="CB34" i="14"/>
  <c r="CB24" i="14"/>
  <c r="CB19" i="14"/>
  <c r="BY24" i="14"/>
  <c r="BV34" i="14"/>
  <c r="BS39" i="14"/>
  <c r="BS24" i="14"/>
  <c r="BP120" i="14"/>
  <c r="BP115" i="14"/>
  <c r="BP110" i="14"/>
  <c r="BP24" i="14"/>
  <c r="BP19" i="14"/>
  <c r="BP59" i="14"/>
  <c r="BG105" i="14"/>
  <c r="BG24" i="14"/>
  <c r="BD74" i="14"/>
  <c r="BD24" i="14"/>
  <c r="BD19" i="14"/>
  <c r="BA34" i="14"/>
  <c r="AX19" i="14"/>
  <c r="AU39" i="14"/>
  <c r="AU24" i="14"/>
  <c r="AU29" i="14"/>
  <c r="AU19" i="14"/>
  <c r="AR110" i="14"/>
  <c r="AR34" i="14"/>
  <c r="AR24" i="14"/>
  <c r="AO24" i="14"/>
  <c r="AL24" i="14"/>
  <c r="AL115" i="14"/>
  <c r="AL19" i="14"/>
  <c r="AI39" i="14"/>
  <c r="AI24" i="14"/>
  <c r="AI29" i="14"/>
  <c r="W105" i="14"/>
  <c r="W85" i="14"/>
  <c r="W39" i="14"/>
  <c r="W34" i="14"/>
  <c r="W24" i="14"/>
  <c r="W19" i="14"/>
  <c r="AF34" i="14"/>
  <c r="AF24" i="14"/>
  <c r="AC24" i="14"/>
  <c r="Z115" i="14"/>
  <c r="Z39" i="14"/>
  <c r="Z34" i="14"/>
  <c r="Z24" i="14"/>
  <c r="Z29" i="14"/>
  <c r="T130" i="14"/>
  <c r="T80" i="14"/>
  <c r="T39" i="14"/>
  <c r="T34" i="14"/>
  <c r="T24" i="14"/>
  <c r="T19" i="14"/>
  <c r="Q130" i="14"/>
  <c r="Q34" i="14"/>
  <c r="Q24" i="14"/>
  <c r="N34" i="14"/>
  <c r="N19" i="14"/>
  <c r="K24" i="14"/>
  <c r="BA19" i="14"/>
  <c r="BV19" i="14"/>
  <c r="DR19" i="14"/>
  <c r="CX17" i="14" l="1"/>
  <c r="F17" i="14"/>
  <c r="H17" i="14" s="1"/>
  <c r="DR79" i="14"/>
  <c r="CT79" i="14"/>
  <c r="Z79" i="14"/>
  <c r="EE17" i="14"/>
  <c r="EG17" i="14" s="1"/>
  <c r="H79" i="14"/>
  <c r="DU79" i="14"/>
  <c r="DF79" i="14"/>
  <c r="CH79" i="14"/>
  <c r="AL79" i="14"/>
  <c r="DS17" i="14"/>
  <c r="CZ79" i="14"/>
  <c r="CT17" i="14"/>
  <c r="BG17" i="14"/>
  <c r="DU17" i="14"/>
  <c r="DL17" i="14"/>
  <c r="CW17" i="14"/>
  <c r="BA17" i="14"/>
  <c r="ED17" i="14"/>
  <c r="CH17" i="14"/>
  <c r="BJ17" i="14"/>
  <c r="AL17" i="14"/>
  <c r="BS17" i="14"/>
  <c r="AU17" i="14"/>
  <c r="W17" i="14"/>
  <c r="EP17" i="14"/>
  <c r="AX17" i="14"/>
  <c r="AR17" i="14"/>
  <c r="BP17" i="14"/>
  <c r="N17" i="14"/>
  <c r="Q17" i="14"/>
  <c r="CE17" i="14"/>
  <c r="AI17" i="14"/>
  <c r="K17" i="14"/>
  <c r="CB17" i="14"/>
  <c r="DC17" i="14"/>
  <c r="DI17" i="14"/>
  <c r="EM17" i="14"/>
  <c r="CQ17" i="14"/>
  <c r="DF17" i="14"/>
  <c r="BD17" i="14"/>
  <c r="AF17" i="14"/>
  <c r="DR17" i="14"/>
  <c r="CK17" i="14"/>
  <c r="BM17" i="14"/>
  <c r="AO17" i="14"/>
  <c r="CZ17" i="14"/>
  <c r="CN17" i="14"/>
  <c r="DX17" i="14"/>
  <c r="DO17" i="14"/>
  <c r="EJ17" i="14"/>
  <c r="EA17" i="14"/>
  <c r="D140" i="14"/>
  <c r="FJ140" i="14" s="1"/>
  <c r="C140" i="14"/>
  <c r="FI140" i="14" s="1"/>
  <c r="D130" i="14"/>
  <c r="FJ130" i="14" s="1"/>
  <c r="C130" i="14"/>
  <c r="FI130" i="14" s="1"/>
  <c r="D115" i="14"/>
  <c r="FJ115" i="14" s="1"/>
  <c r="C115" i="14"/>
  <c r="FI115" i="14" s="1"/>
  <c r="D100" i="14"/>
  <c r="FJ100" i="14" s="1"/>
  <c r="C100" i="14"/>
  <c r="FI100" i="14" s="1"/>
  <c r="D95" i="14"/>
  <c r="FJ95" i="14" s="1"/>
  <c r="C95" i="14"/>
  <c r="FI95" i="14" s="1"/>
  <c r="D90" i="14"/>
  <c r="FJ90" i="14" s="1"/>
  <c r="C90" i="14"/>
  <c r="FI90" i="14" s="1"/>
  <c r="D85" i="14"/>
  <c r="FJ85" i="14" s="1"/>
  <c r="C85" i="14"/>
  <c r="D49" i="14"/>
  <c r="FI85" i="14" l="1"/>
  <c r="FI49" i="14"/>
  <c r="FJ49" i="14"/>
  <c r="FK90" i="14"/>
  <c r="FK100" i="14"/>
  <c r="FK130" i="14"/>
  <c r="FK85" i="14"/>
  <c r="FK95" i="14"/>
  <c r="FK115" i="14"/>
  <c r="FK140" i="14"/>
  <c r="E115" i="14"/>
  <c r="E155" i="14"/>
  <c r="D145" i="14"/>
  <c r="FJ145" i="14" s="1"/>
  <c r="C145" i="14"/>
  <c r="FI145" i="14" s="1"/>
  <c r="D135" i="14"/>
  <c r="FJ135" i="14" s="1"/>
  <c r="C135" i="14"/>
  <c r="FI135" i="14" s="1"/>
  <c r="D125" i="14"/>
  <c r="FJ125" i="14" s="1"/>
  <c r="C125" i="14"/>
  <c r="FI125" i="14" s="1"/>
  <c r="D120" i="14"/>
  <c r="FJ120" i="14" s="1"/>
  <c r="C120" i="14"/>
  <c r="FI120" i="14" s="1"/>
  <c r="D110" i="14"/>
  <c r="FJ110" i="14" s="1"/>
  <c r="C110" i="14"/>
  <c r="FI110" i="14" s="1"/>
  <c r="D105" i="14"/>
  <c r="FJ105" i="14" s="1"/>
  <c r="C105" i="14"/>
  <c r="FI105" i="14" s="1"/>
  <c r="D80" i="14"/>
  <c r="D79" i="14" s="1"/>
  <c r="C80" i="14"/>
  <c r="C79" i="14" s="1"/>
  <c r="D54" i="14"/>
  <c r="FJ54" i="14" s="1"/>
  <c r="C54" i="14"/>
  <c r="D59" i="14"/>
  <c r="FJ59" i="14" s="1"/>
  <c r="C59" i="14"/>
  <c r="FI59" i="14" s="1"/>
  <c r="D19" i="14"/>
  <c r="FI19" i="14"/>
  <c r="D64" i="14"/>
  <c r="FJ64" i="14" s="1"/>
  <c r="C64" i="14"/>
  <c r="FI64" i="14" s="1"/>
  <c r="D29" i="14"/>
  <c r="FJ29" i="14" s="1"/>
  <c r="C29" i="14"/>
  <c r="FI29" i="14" s="1"/>
  <c r="D24" i="14"/>
  <c r="FJ24" i="14" s="1"/>
  <c r="C24" i="14"/>
  <c r="D34" i="14"/>
  <c r="FJ34" i="14" s="1"/>
  <c r="C34" i="14"/>
  <c r="FI34" i="14" s="1"/>
  <c r="D39" i="14"/>
  <c r="FJ39" i="14" s="1"/>
  <c r="C39" i="14"/>
  <c r="FI39" i="14" s="1"/>
  <c r="D69" i="14"/>
  <c r="FJ69" i="14" s="1"/>
  <c r="C69" i="14"/>
  <c r="FI69" i="14" s="1"/>
  <c r="D74" i="14"/>
  <c r="FJ74" i="14" s="1"/>
  <c r="C74" i="14"/>
  <c r="FI74" i="14" s="1"/>
  <c r="D44" i="14"/>
  <c r="FJ44" i="14" s="1"/>
  <c r="C44" i="14"/>
  <c r="FI44" i="14" s="1"/>
  <c r="D18" i="14" l="1"/>
  <c r="C18" i="14"/>
  <c r="C17" i="14" s="1"/>
  <c r="FJ80" i="14"/>
  <c r="FJ79" i="14" s="1"/>
  <c r="FI80" i="14"/>
  <c r="FI79" i="14" s="1"/>
  <c r="FJ19" i="14"/>
  <c r="FJ18" i="14" s="1"/>
  <c r="FI24" i="14"/>
  <c r="FI54" i="14"/>
  <c r="FI18" i="14" s="1"/>
  <c r="FI17" i="14" s="1"/>
  <c r="FK49" i="14"/>
  <c r="D17" i="14"/>
  <c r="FK64" i="14"/>
  <c r="FK74" i="14"/>
  <c r="FK59" i="14"/>
  <c r="FK39" i="14"/>
  <c r="FK24" i="14"/>
  <c r="E24" i="14"/>
  <c r="FK105" i="14"/>
  <c r="FK135" i="14"/>
  <c r="FK69" i="14"/>
  <c r="FK34" i="14"/>
  <c r="FK29" i="14"/>
  <c r="FK19" i="14"/>
  <c r="E19" i="14"/>
  <c r="FK120" i="14"/>
  <c r="FK44" i="14"/>
  <c r="E39" i="14"/>
  <c r="FK80" i="14"/>
  <c r="FK110" i="14"/>
  <c r="FK125" i="14"/>
  <c r="FK145" i="14"/>
  <c r="E16" i="14"/>
  <c r="E9" i="14"/>
  <c r="E10" i="14"/>
  <c r="E11" i="14"/>
  <c r="E12" i="14"/>
  <c r="E13" i="14"/>
  <c r="E14" i="14"/>
  <c r="E15" i="14"/>
  <c r="E8" i="14"/>
  <c r="FK79" i="14" l="1"/>
  <c r="FK54" i="14"/>
  <c r="FJ17" i="14"/>
  <c r="E79" i="14"/>
  <c r="FK17" i="14"/>
  <c r="Z15" i="2"/>
  <c r="AC15" i="2"/>
  <c r="AR12" i="2" l="1"/>
  <c r="AU13" i="2"/>
  <c r="AU12" i="2"/>
  <c r="Q13" i="2"/>
  <c r="Q16" i="2"/>
  <c r="H15" i="2"/>
  <c r="AX19" i="2" l="1"/>
  <c r="I13" i="9" l="1"/>
  <c r="AL15" i="2" l="1"/>
  <c r="M10" i="4" l="1"/>
  <c r="AL16" i="2" l="1"/>
  <c r="AF19" i="2"/>
  <c r="AF20" i="2"/>
  <c r="AF15" i="2"/>
  <c r="K9" i="2"/>
  <c r="K12" i="2"/>
  <c r="K13" i="2"/>
  <c r="K15" i="2"/>
  <c r="K16" i="2"/>
  <c r="T9" i="2"/>
  <c r="T12" i="2"/>
  <c r="T15" i="2"/>
  <c r="T16" i="2"/>
  <c r="M7" i="4" l="1"/>
  <c r="E9" i="2"/>
  <c r="E12" i="2"/>
  <c r="E15" i="2"/>
  <c r="E18" i="2"/>
  <c r="E19" i="2"/>
  <c r="E20" i="2"/>
  <c r="E8" i="2"/>
  <c r="H9" i="2"/>
  <c r="H12" i="2"/>
  <c r="H14" i="2"/>
  <c r="H19" i="2"/>
  <c r="H20" i="2"/>
  <c r="H8" i="2"/>
  <c r="K20" i="2"/>
  <c r="K21" i="2"/>
  <c r="K8" i="2"/>
  <c r="N9" i="2"/>
  <c r="N12" i="2"/>
  <c r="N15" i="2"/>
  <c r="N19" i="2"/>
  <c r="N20" i="2"/>
  <c r="N8" i="2"/>
  <c r="Q9" i="2"/>
  <c r="Q12" i="2"/>
  <c r="Q15" i="2"/>
  <c r="Q19" i="2"/>
  <c r="Q20" i="2"/>
  <c r="Q8" i="2"/>
  <c r="T19" i="2"/>
  <c r="T20" i="2"/>
  <c r="T8" i="2"/>
  <c r="W9" i="2"/>
  <c r="W12" i="2"/>
  <c r="W19" i="2"/>
  <c r="W20" i="2"/>
  <c r="W8" i="2"/>
  <c r="Z9" i="2"/>
  <c r="Z12" i="2"/>
  <c r="Z19" i="2"/>
  <c r="Z20" i="2"/>
  <c r="Z8" i="2"/>
  <c r="AC9" i="2"/>
  <c r="AC12" i="2"/>
  <c r="AC19" i="2"/>
  <c r="AC20" i="2"/>
  <c r="AC8" i="2"/>
  <c r="AF9" i="2"/>
  <c r="AF12" i="2"/>
  <c r="AF8" i="2"/>
  <c r="AI9" i="2"/>
  <c r="AI12" i="2"/>
  <c r="AI15" i="2"/>
  <c r="AI19" i="2"/>
  <c r="AI20" i="2"/>
  <c r="AI8" i="2"/>
  <c r="AL9" i="2"/>
  <c r="AL13" i="2"/>
  <c r="AL19" i="2"/>
  <c r="AL20" i="2"/>
  <c r="AL8" i="2"/>
  <c r="AO20" i="2"/>
  <c r="AO19" i="2"/>
  <c r="AO15" i="2"/>
  <c r="AO12" i="2"/>
  <c r="AO9" i="2"/>
  <c r="AO8" i="2"/>
  <c r="AR9" i="2"/>
  <c r="AR13" i="2"/>
  <c r="AR15" i="2"/>
  <c r="AR16" i="2"/>
  <c r="AR19" i="2"/>
  <c r="AR20" i="2"/>
  <c r="AR8" i="2"/>
  <c r="AU9" i="2"/>
  <c r="AU15" i="2"/>
  <c r="AU16" i="2"/>
  <c r="AU19" i="2"/>
  <c r="AU20" i="2"/>
  <c r="AU8" i="2"/>
</calcChain>
</file>

<file path=xl/sharedStrings.xml><?xml version="1.0" encoding="utf-8"?>
<sst xmlns="http://schemas.openxmlformats.org/spreadsheetml/2006/main" count="965" uniqueCount="231">
  <si>
    <t>ГАУ  «Физкультурно-спортивный комплекс «Гумс»</t>
  </si>
  <si>
    <t>ГБУ «Физкультурно-спортивный комплекс «Шали»</t>
  </si>
  <si>
    <t>ГБУ ЧР «Спортивный комплекс  имени С.Г. Билимханова»</t>
  </si>
  <si>
    <t xml:space="preserve"> ГБУ  «Спорткомплекс  «Олимпийск»
</t>
  </si>
  <si>
    <t>ГБУ  «Спортивный комплекс  имени А.А.Кадырова»
 (Ахмат –Арена)</t>
  </si>
  <si>
    <t>ГАУ «Физкультурно-спортивный комплекс «Нарт»</t>
  </si>
  <si>
    <t>ГАУ «Физкультурно-спортивный комплекс «Орга»</t>
  </si>
  <si>
    <t>ГБУ «Физкультурно-спортивный комплекс «Сунжа»</t>
  </si>
  <si>
    <t>ГБУ «Спортивный комплекс имени Салмана Абуева»</t>
  </si>
  <si>
    <t>%</t>
  </si>
  <si>
    <t>Единиц</t>
  </si>
  <si>
    <t>Кв. м</t>
  </si>
  <si>
    <t>Ед.             измер.</t>
  </si>
  <si>
    <t>Единовременная пропускная способность игрового зала учреждения</t>
  </si>
  <si>
    <t>Единовременная пропускная способность футбольных полей</t>
  </si>
  <si>
    <t>Единовременная пропускная способность спортивных залов</t>
  </si>
  <si>
    <t>Площадь футбольных полей</t>
  </si>
  <si>
    <t>Площадь спортивных залов</t>
  </si>
  <si>
    <t>Количество спортивных сооружений</t>
  </si>
  <si>
    <t>Единовременная пропускная способность бассейнов (человек)</t>
  </si>
  <si>
    <t xml:space="preserve">Количество часов доступа </t>
  </si>
  <si>
    <t>человек</t>
  </si>
  <si>
    <t>часов</t>
  </si>
  <si>
    <t>ГБУ «Физкультурно-спортивный комплекс «Турпал»</t>
  </si>
  <si>
    <t>Результаты выполнения государственного задания по показателю  качества предоставленных услуг</t>
  </si>
  <si>
    <t>% выполнения</t>
  </si>
  <si>
    <t>Наименование показателей</t>
  </si>
  <si>
    <t>Таблица №2</t>
  </si>
  <si>
    <t>Таблица №3</t>
  </si>
  <si>
    <t>Таблица №4</t>
  </si>
  <si>
    <t>ГБУ «Физкультурно-спортивный комплекс «Терек»</t>
  </si>
  <si>
    <t>ГБУ «Спортивный комплекс «Богатырь»</t>
  </si>
  <si>
    <t xml:space="preserve">Уровень удовлетворенности пользователей качеством открытых спортивных сооружений </t>
  </si>
  <si>
    <t xml:space="preserve">Количество спортивных объединений (клубов, команд), пользующихся на регулярной основе спортивными сооружениями </t>
  </si>
  <si>
    <t>процент</t>
  </si>
  <si>
    <t xml:space="preserve">Площадь строений, нуждающихся в капитальном ремонте </t>
  </si>
  <si>
    <t>м2</t>
  </si>
  <si>
    <t xml:space="preserve">Доля строений, нуждающихся в капитальном ремонте </t>
  </si>
  <si>
    <t>Количество обоснованных жалоб на качество работы  учреждения (не более)</t>
  </si>
  <si>
    <t>еденица измерения  по ОКЕИ</t>
  </si>
  <si>
    <t>Наименование</t>
  </si>
  <si>
    <t>код</t>
  </si>
  <si>
    <t>Число лиц, прошедших спортивную подготовку на этапах спортивной подготовки</t>
  </si>
  <si>
    <t>единиа</t>
  </si>
  <si>
    <t>Процент</t>
  </si>
  <si>
    <t>Обеспечение доступа к открытым спортивным объектам для свободного пользования, Спортивный комплекс очная</t>
  </si>
  <si>
    <t>Единица</t>
  </si>
  <si>
    <t>Количество видов спорта, для занятия которыми обеспечивается доступ к спортивным сооружениям учреждения</t>
  </si>
  <si>
    <t>штука</t>
  </si>
  <si>
    <t xml:space="preserve">еденица измерения  по ОКЕИ  </t>
  </si>
  <si>
    <t>единиц</t>
  </si>
  <si>
    <t>Средние значения</t>
  </si>
  <si>
    <t>Площадь зеркала воды бассейнов</t>
  </si>
  <si>
    <t>Количество мероприятий</t>
  </si>
  <si>
    <t>№ п/п</t>
  </si>
  <si>
    <t xml:space="preserve">Организация и проведение официальных спортивных мероприятий, межмуниципальных </t>
  </si>
  <si>
    <t xml:space="preserve">Обеспечение доступа к открытым спортивным для свободного пользования </t>
  </si>
  <si>
    <t xml:space="preserve">Организация и проведение официальных спортивных мероприятий, муниципальных </t>
  </si>
  <si>
    <t>Таблица №6</t>
  </si>
  <si>
    <t>Доля жителей Чеченской Республики, выполнивших нормативы Всероссийского физкультурного комплекса "Готов к труду и обороне" ГТО в общей численности населения принявших участие в сдаче нормативов Всероссийского физкультурно-спортивного комплекса ГТО</t>
  </si>
  <si>
    <t>из них учащихся и студентов</t>
  </si>
  <si>
    <t>средние значение</t>
  </si>
  <si>
    <t>Таблица №7</t>
  </si>
  <si>
    <t>Результаты выполнения государственного задания по показателю характеризующему объем государственной услуги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</si>
  <si>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</t>
  </si>
  <si>
    <t xml:space="preserve">ГАУ «Физкультурно-спортивный комплекс «Баш-Лам»
</t>
  </si>
  <si>
    <t>ГБУ «Физкультурно-спортивный комплекс «Ахмат клуб»</t>
  </si>
  <si>
    <t xml:space="preserve">Первое место </t>
  </si>
  <si>
    <t>ГБУ ДО «РЦ ДЮСШ Минспорта ЧР»</t>
  </si>
  <si>
    <t xml:space="preserve">ГБУ ДОЛОВЗ «Ламан Аз» </t>
  </si>
  <si>
    <t>ГБУ ДО «РДЮСШ по спортивной борьбе»</t>
  </si>
  <si>
    <t>второе место</t>
  </si>
  <si>
    <t>ГБУ ДО «Курчалоевская ДЮСШ Курчалоевского района»</t>
  </si>
  <si>
    <t>ГБУ ДО «Алхан-Калинская ДЮСШ»</t>
  </si>
  <si>
    <t xml:space="preserve"> </t>
  </si>
  <si>
    <t>ГБУ ДО «РДЮСШ им. Дэги Багаева»</t>
  </si>
  <si>
    <t>третье место</t>
  </si>
  <si>
    <t xml:space="preserve">начальный этап </t>
  </si>
  <si>
    <t>тренировочный этап</t>
  </si>
  <si>
    <t>Тхэквондо</t>
  </si>
  <si>
    <t>Спортивная борьба</t>
  </si>
  <si>
    <t>Дзюдо</t>
  </si>
  <si>
    <t>Проведение тестирования выполнения нормативов испытаний (тестов) комплекса ГТО</t>
  </si>
  <si>
    <t xml:space="preserve">"Обеспечение доступа к спортивным объектам для свободного пользования" </t>
  </si>
  <si>
    <t>Бокс</t>
  </si>
  <si>
    <t>Этап совершенствования спортивного мастерства</t>
  </si>
  <si>
    <t>Футбол</t>
  </si>
  <si>
    <t>Волейбол</t>
  </si>
  <si>
    <t>Тяжелая атлетика</t>
  </si>
  <si>
    <t>10. Количество учащихся бесплатных объединений , в том числе</t>
  </si>
  <si>
    <t>2. Доля лиц, проходящих спортивную подготовку на этапе начальной подготовки переведенных на следующий год обучения  на этапе начальной подготовки</t>
  </si>
  <si>
    <t>3. Доля лиц, проходящих спортивную подготовку на этапе начальной подготовки и зачисленных на тренировочный этап (этап спортивной специализации)</t>
  </si>
  <si>
    <t xml:space="preserve">4. Доля лиц, проходящих спортивную подготовку на тренировочном этапе переведенных на следующий год обучения  на тренировочном этапе </t>
  </si>
  <si>
    <t>5. Доля лиц, проходящих спортивную подготовку на тренировочном этапе переведенных на этап совершенствования спортивного мастерства</t>
  </si>
  <si>
    <t>6. Доля лиц, проходящих спортивную подготовку на этапе совершенствования спортивного мастерства переведенных на следующий год обучения  на этапе  совершенствования спортивного мастерства</t>
  </si>
  <si>
    <t>7. Доля лиц, проходящих спортивную подготовку на этапе совершенствования спортивного мастерства и зачисленных на этап высшего спортивного мастерства</t>
  </si>
  <si>
    <t>8. Доля лиц, проходящих спортивную подготовку на этапе высшего спортивного мастерства переведенных на следующий год обучения на этап высшего спортивного мастерства</t>
  </si>
  <si>
    <t>9. Доля лиц, проходящих спортивную подготовку на этапе высшего спортивного мастерства</t>
  </si>
  <si>
    <t>Показатели, характеризующие качество государственной услуги (работы)</t>
  </si>
  <si>
    <t>Баскетбол</t>
  </si>
  <si>
    <t>Ээтап высшего спортивного мастерства</t>
  </si>
  <si>
    <t>Хоккей</t>
  </si>
  <si>
    <t>Каратэ</t>
  </si>
  <si>
    <t>Легкая атлетика</t>
  </si>
  <si>
    <t>Шахматы</t>
  </si>
  <si>
    <t>Шашки</t>
  </si>
  <si>
    <t xml:space="preserve"> Рукопашный бой</t>
  </si>
  <si>
    <t>Самбо</t>
  </si>
  <si>
    <t>Тайский бокс</t>
  </si>
  <si>
    <t>Кикбоксинг</t>
  </si>
  <si>
    <t>Пауэрлифтинг</t>
  </si>
  <si>
    <t>Организация спортивной подготовки на спортивно-оздоровительном этапе</t>
  </si>
  <si>
    <t>Ушу</t>
  </si>
  <si>
    <t>Джиу-джитсу</t>
  </si>
  <si>
    <t>Борьба на поясах</t>
  </si>
  <si>
    <t>Киокусинкай</t>
  </si>
  <si>
    <t>ММА</t>
  </si>
  <si>
    <t>Армспорт</t>
  </si>
  <si>
    <t>Гиревой спорт</t>
  </si>
  <si>
    <t>Настольный теннис</t>
  </si>
  <si>
    <t>Государственное бюджетное учреждение   "Спортивная школа  № 1 г. Аргун"</t>
  </si>
  <si>
    <t xml:space="preserve"> Таблица №1</t>
  </si>
  <si>
    <t>Государственное бюджетное учреждение   "Спортивная школа  № 2 г. Аргун"</t>
  </si>
  <si>
    <t>Государственное бюджетное учреждение   "Спортивная школа  вольной борьбы г. Аргун"</t>
  </si>
  <si>
    <t>Государственное бюджетное учреждение "Республикаская спортивная школа олимпийского резерва по боксу"</t>
  </si>
  <si>
    <t>Государственное бюджетное учреждение "Спортивная школа №1 Ачхой-Мартановского района"</t>
  </si>
  <si>
    <t>Государственное бюджетное учреждение "Спортивная школа имени Турпал-Али Кукаева"</t>
  </si>
  <si>
    <t>Государственное бюджетное учреждение "Горячеисточненская спортивная школа по мини-футболу Грозненского района"</t>
  </si>
  <si>
    <t>Государственное бюджетное учреждение "Спортивная школа Веденского района"</t>
  </si>
  <si>
    <t>Государственное бюджетное учреждение "Спортивная школа имнени Уматгирея Тавбулатова"</t>
  </si>
  <si>
    <t>Государственное бюджетное учреждение "Ново-Центороевская спортивная школа Грозненского района"</t>
  </si>
  <si>
    <t>Государственное бюджетное учреждение "Пригородненская специализированная спортивная школа вольной борьбы имени Алхазура Ильясова"</t>
  </si>
  <si>
    <t>Государственное бюджетное учреждение "Пролетарская спортивная школа имени Адлана Вараева"</t>
  </si>
  <si>
    <t>Государственное бюджетное учреждение "Старо-Атагинская спортивная школа Грозненского района"</t>
  </si>
  <si>
    <t>Государственное бюджетное учреждение "Спортивная Школа Стадион г. Гудермеса Гудермесского района"</t>
  </si>
  <si>
    <t>Государственное бюджетное учреждение "Спортивная школа Гудермесского района"</t>
  </si>
  <si>
    <t>Государственное бюджетное учреждение "Спортивная школа Итум-Калинского района"</t>
  </si>
  <si>
    <t>Государственное бюджетное учреждение "Спортивная школа №1 Надтеречного  района"</t>
  </si>
  <si>
    <t>Государственное бюджетное учреждение "Спортивная школа №2 Надтеречного района"</t>
  </si>
  <si>
    <t>Государственное бюджетное учреждение "Алпатовская спортивная школа"</t>
  </si>
  <si>
    <t>Государственное бюджетное учреждение "Наурская спортивная школа"</t>
  </si>
  <si>
    <t>Государственное бюджетное учреждение "Наурская спортивная школа греко-римской борьбы им. Ислама Дугучиева"</t>
  </si>
  <si>
    <t>Государственное бюджетное учреждение "Спортивная школа № 1 Ножай-Юртовского района"</t>
  </si>
  <si>
    <t>Государственное бюджетное учреждение "Спортивная школа № 2 Ножай-Юртовского муниципального района"</t>
  </si>
  <si>
    <t>Государственное бюджетное учреждение "Спортивная школа Сунженского муниципального района"</t>
  </si>
  <si>
    <t>Государственное бюджетное учреждение "Республикаская спортивная школа тяжелой атлетики"</t>
  </si>
  <si>
    <t>Государственное бюджетное учреждение "Спортивная школа №2 Урус-Мартановского района"</t>
  </si>
  <si>
    <t>Государственное бюджетное учреждение "Гехинская СШ Урус-Мартановского района"</t>
  </si>
  <si>
    <t>Государственное бюджетное учреждение "Спортивная школа № 1 Урус-Мартановского района"</t>
  </si>
  <si>
    <t>Государственное бюджетное учреждение "Автуринская спортивная школа Шалинского района"</t>
  </si>
  <si>
    <t>Государственное бюджетное учреждение "Республиканская спортивная школа олимпийского резерва по дзюдо"</t>
  </si>
  <si>
    <t>Государственное бюджетное учреждение "Спортивная школа Шалинского района"</t>
  </si>
  <si>
    <t>Государственное бюджетное учреждение   "Спортивная школа с. Герменчук Шалинского района"</t>
  </si>
  <si>
    <t>Государственное бюджетное учреждение "Спортивная школа Шаройского муниципального района"</t>
  </si>
  <si>
    <t>Государственное бюджетное учреждение "Спортивная школа Шатойского муниципального района"</t>
  </si>
  <si>
    <t>Государственное бюджетное учреждение "Спортивная школа № 1 Шелковского района"</t>
  </si>
  <si>
    <t>Государственное бюджетное учреждение "Спортивная школа № 2 Шелковского района"</t>
  </si>
  <si>
    <t>Государственное бюджетное учреждение "Республиканская СШ имени Дэги Багаева"</t>
  </si>
  <si>
    <t>Государственное бюджетное учреждение "Республиканская спортивная школа по спортивной борьбе"</t>
  </si>
  <si>
    <t>Государственное бюджетное учреждение Республиканская спортивная школа №1</t>
  </si>
  <si>
    <t>Государственное бюджетное учреждение "Спортивная школа "Вольная борьба" г. Грозного"</t>
  </si>
  <si>
    <t>Государственное бюджетное учреждение "Спортивная школа "Самбо и Дзюдо" г. Грозного"</t>
  </si>
  <si>
    <t>Государственное бюджетное учреждение "Республиканская спортивная школа "Шахматы и шашки"</t>
  </si>
  <si>
    <t>Государственное бюджетное учреждение "Республикаская спортивная школа волейбола"</t>
  </si>
  <si>
    <t>Государственное бюджетное учреждение "Республикаская спортивная школа тхэквондо"</t>
  </si>
  <si>
    <t>Государственное бюджетное учреждение "Республикаская спортивная школа спортивной борьбы"</t>
  </si>
  <si>
    <t>Государственное бюджетное учреждение "Республикаская спортивная школа футбола"</t>
  </si>
  <si>
    <t>Государственное бюджетное учреждение "Спортивная школа "Бокс" г. Грозного"</t>
  </si>
  <si>
    <t>Государственное бюджетное учреждение "Спортивная школа "Богатырь" г. Грозного"</t>
  </si>
  <si>
    <t>Государственное бюджетное учреждение "Республиканский центр спортивных школ"</t>
  </si>
  <si>
    <t>Спортивная подготовка по спорту слепых</t>
  </si>
  <si>
    <t>Велоспорт-тандем - шоссе</t>
  </si>
  <si>
    <t>Баскетбол на колясках</t>
  </si>
  <si>
    <t>Футбол ампутантов</t>
  </si>
  <si>
    <t>Греко-римская борьба</t>
  </si>
  <si>
    <t>Вольная борьба</t>
  </si>
  <si>
    <t>Спортивная подготовка по спорту лиц с поражением ОДА</t>
  </si>
  <si>
    <t>Спортивная подготовка по спорту глухих</t>
  </si>
  <si>
    <t xml:space="preserve">Организация и обеспечение подготовки спортивного резерва </t>
  </si>
  <si>
    <t>Результаты выполнения государственного задания по показателю качества предоставленных работ</t>
  </si>
  <si>
    <t>Доля спортсменов зачисленных в состав сборных команд Российской Федерации</t>
  </si>
  <si>
    <t xml:space="preserve">Количество спортсменов </t>
  </si>
  <si>
    <t xml:space="preserve">Количество учреждений </t>
  </si>
  <si>
    <t xml:space="preserve">Методическое обеспечение организаций осуществляющий спортивную подготовку </t>
  </si>
  <si>
    <t>Таблица №5</t>
  </si>
  <si>
    <t>Спортивная подготовка по олимпийским видам спорта, футбол Тренировочный этап, этап спортивной специализации</t>
  </si>
  <si>
    <t xml:space="preserve">Доля лиц, проходящих спортивную подготовку на тренировочном этапе переведенных на следующий год обучения  на тренировочном этапе </t>
  </si>
  <si>
    <t>Доля лиц, проходящих спортивную подготовку на тренировочном этапе переведенных на этап совершенствования спортивного мастерства</t>
  </si>
  <si>
    <t>Спортивная подготовка по олимпийским видам спорта, футбол Этап совершенствования спортивного мастерства</t>
  </si>
  <si>
    <t>Доля лиц, проходящих спортивную подготовку на этапе совершенствования спортивного мастерства переведенных на следующий год обучения  на этапе  совершенствования спортивного мастерства</t>
  </si>
  <si>
    <t>Доля лиц, проходящих спортивную подготовку на этапе совершенствования спортивного мастерства и зачисленных на этап высшего спортивного мастерства</t>
  </si>
  <si>
    <t xml:space="preserve">Количество мероприятий </t>
  </si>
  <si>
    <t>План на 2020 год</t>
  </si>
  <si>
    <r>
      <rPr>
        <sz val="11"/>
        <rFont val="Times New Roman"/>
        <family val="1"/>
        <charset val="204"/>
      </rPr>
      <t>8(938) 994-39-15</t>
    </r>
    <r>
      <rPr>
        <sz val="12"/>
        <rFont val="Times New Roman"/>
        <family val="1"/>
        <charset val="204"/>
      </rPr>
      <t>, ekotdelminsport@mail.ru</t>
    </r>
  </si>
  <si>
    <t>Единовременная пропускная способность теннисного корта</t>
  </si>
  <si>
    <t>Площадь теннисного корта</t>
  </si>
  <si>
    <t>Единовременная пропускная способность площадки " Готов к труду и обороне " (ГТО)</t>
  </si>
  <si>
    <t>Площадь площадок" Готов к труду и обороне"(ГТО)</t>
  </si>
  <si>
    <t>Уровень удовлетворенности пользователей качеством качеством открытых спортивных сооружений</t>
  </si>
  <si>
    <t>Единовременная пропускная способность площадки "Готов к труду и обороне "(ГТО)</t>
  </si>
  <si>
    <t>Площадь площадок "Готов к труду и обороне "(ГТО)</t>
  </si>
  <si>
    <t>Государственное бюджетное учреждение  спортивная школа       " Юниор "Грозненского района"</t>
  </si>
  <si>
    <t>Государственное бюджетное учреждение "Спортивная школа   олимпийского резерва "Авангард"Грозненского муниципального района"</t>
  </si>
  <si>
    <t>Государственное бюджетное учреждение "Ахмат-Юртовская  спортивная школа Курчалоевского района"</t>
  </si>
  <si>
    <t>Государственное бюджетное учреждение "Спортивная школа олимпийского резерва   Курчалоевского района"</t>
  </si>
  <si>
    <t>Государственное бюджетное учреждение "Спортивная школа по вольной борьбе Урус-Мартановского района"</t>
  </si>
  <si>
    <t>Спортивный туризм</t>
  </si>
  <si>
    <t>Организация спортивной подготовки на спортивновно-оздаровительном этапе</t>
  </si>
  <si>
    <t xml:space="preserve">  </t>
  </si>
  <si>
    <t xml:space="preserve">Организация спортивной подготовки на спортивно-оздоровительном этапе </t>
  </si>
  <si>
    <t>ГАУ «Спортивно-оздоровительный центр «Ахмат»</t>
  </si>
  <si>
    <t xml:space="preserve">   </t>
  </si>
  <si>
    <t xml:space="preserve">Итого 27  </t>
  </si>
  <si>
    <t>Олимпийские виды спорта</t>
  </si>
  <si>
    <t xml:space="preserve">Не олимпийские виды спорта </t>
  </si>
  <si>
    <t>Факт на 31.12.2020г.</t>
  </si>
  <si>
    <t>Оценка соответствия фактически предоставленных государственным бюджетным  учреждением Государственное бюджетное учреждение "Спортивная школа по адаптивным видам спорта "Ламан Аз" государственных услуг, утвержденным требованиям за 4  квартал 2020 год.</t>
  </si>
  <si>
    <t>Оценка соответствия фактически предоставленных государственным автономным учреждением "Академия футбола «Рамзан"   государственных  услуг "Подготовка спортивного резерва для футбольных сборных команд Чеченской Республики" ,"Обеспечение доступа к спортивным объектам для свободного пользования" утвержденным требованиям, за 4 квартал 2020 год.</t>
  </si>
  <si>
    <t>Оценка соответствия фактически предоставленных государственными бюджетными и государственными автономными учреждениями,  подведомственными Министерству Чеченской Республики по физической культуре и спорту государственной работы "Обеспечение доступа к спортивным объектам для свободного пользования" утвержденным требованиям, за 4 квартал 2020 год.</t>
  </si>
  <si>
    <t xml:space="preserve">Министерство  Чеченской Республики по физической культуре,  спорту и молодежной политике </t>
  </si>
  <si>
    <t xml:space="preserve">Хамаева Асет Рамазановна,Отдел экономического планирования </t>
  </si>
  <si>
    <t>консультант</t>
  </si>
  <si>
    <t>Оценка соответствия фактически предоставленных государственное бюджетное учреждение "Республиканский центр спортивной подготовки имени А.А. Кадырова" государственной работы "Подготовка членов олимпийских спортивных сборных команд Российской Федерации и их ближайшего резерва, по индивидуальным видам спорта" утвержденным требованиям                                              за 2020 год</t>
  </si>
  <si>
    <t>Оценка соответствия фактически выполненных государственным бюджетным учреждением  ГБУ «Республиканский шахматный клуб» государственных работ,  утвержденным требованиям, за  2020 год</t>
  </si>
  <si>
    <t>средние значения</t>
  </si>
  <si>
    <t>Факт на  2020г.</t>
  </si>
  <si>
    <t>Оценка соответствия фактически предоставленных республиканскими спортивными школами, подведомственных Министерству Чеченской Республики по физической культуре и спорту государственных услуг, утвержденными требованиями, за 2020 год.</t>
  </si>
  <si>
    <t>Оценка соответствия фактически предоставленных государственными бюджетными и автономными учреждениями, подведомственными Министерству Чеченской Республики по физической культуре и спорту, государственных услуг (работ), утвержденным требованиям за 2020 год.</t>
  </si>
  <si>
    <t>Факт  на 2020г</t>
  </si>
  <si>
    <t>Факт на 2020г.</t>
  </si>
  <si>
    <t>Оценка соответствия фактически выполненных государственным бюджетным  учреждением «Республиканский центр тестирования по выполнению видов испытаний (тестов), нормативов, требований к оценке уровня знаний и умений в области физической культуры и спорта» государственных работ  "Организация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(ГТО)",  "Обеспечение доступа к открытым спортивным объектам для свободного пользования ", утвержденным требованиям,  за год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</si>
</sst>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00;[Red]#,##0.000"/>
    <numFmt numFmtId="166" formatCode="0;[Red]0"/>
    <numFmt numFmtId="167" formatCode="0.00;[Red]0.00"/>
    <numFmt numFmtId="168" formatCode="#,##0\ _₽;[Red]#,##0\ _₽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  <scheme val="minor"/>
    </font>
    <font>
      <sz val="11"/>
      <color theme="1" tint="4.9989318521683403E-2"/>
      <name val="Times New Roman"/>
      <family val="1"/>
      <charset val="204"/>
    </font>
    <font>
      <b/>
      <sz val="11"/>
      <color theme="1" tint="4.9989318521683403E-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54">
    <xf numFmtId="0" fontId="0" fillId="0" borderId="0" xfId="0"/>
    <xf numFmtId="0" fontId="3" fillId="0" borderId="0" xfId="1" applyFont="1" applyAlignment="1">
      <alignment horizont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3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0" fontId="5" fillId="0" borderId="7" xfId="1" applyFont="1" applyBorder="1" applyAlignment="1">
      <alignment horizontal="left"/>
    </xf>
    <xf numFmtId="0" fontId="6" fillId="0" borderId="0" xfId="1" applyFont="1" applyBorder="1"/>
    <xf numFmtId="0" fontId="6" fillId="0" borderId="0" xfId="1" applyFont="1"/>
    <xf numFmtId="0" fontId="5" fillId="0" borderId="7" xfId="1" applyFont="1" applyBorder="1" applyAlignment="1">
      <alignment horizontal="center"/>
    </xf>
    <xf numFmtId="0" fontId="7" fillId="0" borderId="7" xfId="1" applyFont="1" applyBorder="1" applyAlignment="1">
      <alignment horizontal="center" vertical="center" wrapText="1"/>
    </xf>
    <xf numFmtId="0" fontId="5" fillId="0" borderId="7" xfId="1" applyFont="1" applyBorder="1"/>
    <xf numFmtId="0" fontId="7" fillId="0" borderId="7" xfId="1" applyFont="1" applyBorder="1" applyAlignment="1">
      <alignment horizontal="center"/>
    </xf>
    <xf numFmtId="0" fontId="4" fillId="0" borderId="0" xfId="1" applyFont="1" applyBorder="1"/>
    <xf numFmtId="0" fontId="4" fillId="0" borderId="0" xfId="1" applyFont="1"/>
    <xf numFmtId="0" fontId="7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/>
    </xf>
    <xf numFmtId="0" fontId="9" fillId="0" borderId="7" xfId="1" applyFont="1" applyBorder="1"/>
    <xf numFmtId="0" fontId="10" fillId="0" borderId="7" xfId="1" applyFont="1" applyBorder="1"/>
    <xf numFmtId="0" fontId="6" fillId="0" borderId="7" xfId="1" applyFont="1" applyBorder="1"/>
    <xf numFmtId="0" fontId="6" fillId="0" borderId="4" xfId="1" applyFont="1" applyBorder="1"/>
    <xf numFmtId="0" fontId="8" fillId="0" borderId="7" xfId="1" applyFont="1" applyBorder="1" applyAlignment="1">
      <alignment horizontal="center" wrapText="1"/>
    </xf>
    <xf numFmtId="0" fontId="14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5" fillId="0" borderId="1" xfId="0" applyFont="1" applyFill="1" applyBorder="1" applyAlignment="1">
      <alignment horizontal="left" wrapText="1"/>
    </xf>
    <xf numFmtId="2" fontId="1" fillId="0" borderId="5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5" fillId="0" borderId="5" xfId="0" applyNumberFormat="1" applyFont="1" applyFill="1" applyBorder="1" applyAlignment="1">
      <alignment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left" wrapText="1"/>
    </xf>
    <xf numFmtId="0" fontId="0" fillId="0" borderId="0" xfId="0" applyFill="1"/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/>
    <xf numFmtId="2" fontId="15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vertical="center" wrapText="1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wrapText="1"/>
    </xf>
    <xf numFmtId="3" fontId="1" fillId="0" borderId="6" xfId="0" applyNumberFormat="1" applyFont="1" applyFill="1" applyBorder="1" applyAlignment="1"/>
    <xf numFmtId="3" fontId="1" fillId="0" borderId="2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vertical="center"/>
    </xf>
    <xf numFmtId="3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wrapText="1"/>
    </xf>
    <xf numFmtId="0" fontId="0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 indent="2"/>
    </xf>
    <xf numFmtId="3" fontId="15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0" borderId="7" xfId="1" applyFont="1" applyBorder="1"/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5" fillId="0" borderId="0" xfId="0" applyFont="1" applyFill="1"/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/>
    <xf numFmtId="0" fontId="15" fillId="0" borderId="0" xfId="0" applyFont="1" applyFill="1" applyBorder="1"/>
    <xf numFmtId="0" fontId="15" fillId="0" borderId="1" xfId="0" applyFont="1" applyFill="1" applyBorder="1" applyAlignment="1">
      <alignment horizontal="right" wrapText="1"/>
    </xf>
    <xf numFmtId="3" fontId="1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/>
    <xf numFmtId="0" fontId="16" fillId="0" borderId="0" xfId="0" applyFont="1" applyFill="1"/>
    <xf numFmtId="0" fontId="15" fillId="0" borderId="1" xfId="0" applyFont="1" applyFill="1" applyBorder="1" applyAlignment="1">
      <alignment wrapText="1"/>
    </xf>
    <xf numFmtId="1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5" fillId="0" borderId="3" xfId="0" applyFont="1" applyFill="1" applyBorder="1" applyAlignment="1">
      <alignment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0" fontId="15" fillId="0" borderId="3" xfId="0" applyFont="1" applyFill="1" applyBorder="1" applyAlignment="1">
      <alignment horizontal="center" wrapText="1"/>
    </xf>
    <xf numFmtId="3" fontId="13" fillId="0" borderId="1" xfId="0" applyNumberFormat="1" applyFont="1" applyFill="1" applyBorder="1"/>
    <xf numFmtId="3" fontId="13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/>
    <xf numFmtId="3" fontId="15" fillId="0" borderId="1" xfId="0" applyNumberFormat="1" applyFont="1" applyFill="1" applyBorder="1" applyAlignment="1">
      <alignment wrapText="1"/>
    </xf>
    <xf numFmtId="3" fontId="15" fillId="0" borderId="1" xfId="0" applyNumberFormat="1" applyFont="1" applyFill="1" applyBorder="1" applyAlignment="1">
      <alignment horizontal="center" wrapText="1"/>
    </xf>
    <xf numFmtId="3" fontId="15" fillId="0" borderId="3" xfId="0" applyNumberFormat="1" applyFont="1" applyFill="1" applyBorder="1" applyAlignment="1">
      <alignment horizont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/>
    </xf>
    <xf numFmtId="3" fontId="15" fillId="0" borderId="0" xfId="0" applyNumberFormat="1" applyFont="1" applyFill="1"/>
    <xf numFmtId="3" fontId="15" fillId="0" borderId="1" xfId="0" applyNumberFormat="1" applyFont="1" applyFill="1" applyBorder="1" applyAlignment="1"/>
    <xf numFmtId="3" fontId="15" fillId="0" borderId="1" xfId="0" applyNumberFormat="1" applyFont="1" applyFill="1" applyBorder="1" applyAlignment="1">
      <alignment horizontal="right"/>
    </xf>
    <xf numFmtId="3" fontId="13" fillId="0" borderId="1" xfId="0" applyNumberFormat="1" applyFont="1" applyFill="1" applyBorder="1" applyAlignment="1">
      <alignment horizontal="right" vertical="center" wrapText="1"/>
    </xf>
    <xf numFmtId="3" fontId="15" fillId="0" borderId="5" xfId="0" applyNumberFormat="1" applyFont="1" applyFill="1" applyBorder="1"/>
    <xf numFmtId="3" fontId="15" fillId="2" borderId="1" xfId="0" applyNumberFormat="1" applyFont="1" applyFill="1" applyBorder="1" applyAlignment="1">
      <alignment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/>
    <xf numFmtId="3" fontId="15" fillId="2" borderId="0" xfId="0" applyNumberFormat="1" applyFont="1" applyFill="1"/>
    <xf numFmtId="0" fontId="13" fillId="0" borderId="1" xfId="0" applyFont="1" applyFill="1" applyBorder="1" applyAlignment="1">
      <alignment vertical="center" wrapText="1"/>
    </xf>
    <xf numFmtId="3" fontId="15" fillId="0" borderId="2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0" xfId="0" applyNumberFormat="1" applyFont="1" applyFill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wrapText="1"/>
    </xf>
    <xf numFmtId="0" fontId="0" fillId="0" borderId="0" xfId="0" applyFill="1" applyAlignment="1"/>
    <xf numFmtId="0" fontId="18" fillId="0" borderId="1" xfId="0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right" wrapText="1"/>
    </xf>
    <xf numFmtId="3" fontId="15" fillId="0" borderId="2" xfId="0" applyNumberFormat="1" applyFont="1" applyFill="1" applyBorder="1"/>
    <xf numFmtId="3" fontId="15" fillId="0" borderId="2" xfId="0" applyNumberFormat="1" applyFont="1" applyFill="1" applyBorder="1" applyAlignment="1">
      <alignment horizontal="center" wrapText="1"/>
    </xf>
    <xf numFmtId="3" fontId="15" fillId="0" borderId="5" xfId="0" applyNumberFormat="1" applyFont="1" applyFill="1" applyBorder="1" applyAlignment="1">
      <alignment horizontal="right" wrapText="1"/>
    </xf>
    <xf numFmtId="3" fontId="13" fillId="0" borderId="2" xfId="0" applyNumberFormat="1" applyFont="1" applyFill="1" applyBorder="1" applyAlignment="1">
      <alignment horizontal="right" wrapText="1"/>
    </xf>
    <xf numFmtId="3" fontId="13" fillId="0" borderId="1" xfId="0" applyNumberFormat="1" applyFont="1" applyFill="1" applyBorder="1" applyAlignment="1">
      <alignment horizontal="right" wrapText="1"/>
    </xf>
    <xf numFmtId="0" fontId="0" fillId="0" borderId="0" xfId="0" applyFill="1" applyAlignment="1">
      <alignment horizontal="center"/>
    </xf>
    <xf numFmtId="167" fontId="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2" fontId="1" fillId="0" borderId="3" xfId="0" applyNumberFormat="1" applyFont="1" applyFill="1" applyBorder="1" applyAlignment="1">
      <alignment vertical="center" wrapText="1"/>
    </xf>
    <xf numFmtId="0" fontId="0" fillId="0" borderId="3" xfId="0" applyFill="1" applyBorder="1"/>
    <xf numFmtId="0" fontId="15" fillId="3" borderId="1" xfId="0" applyFont="1" applyFill="1" applyBorder="1" applyAlignment="1">
      <alignment horizontal="center" wrapText="1"/>
    </xf>
    <xf numFmtId="2" fontId="15" fillId="3" borderId="5" xfId="0" applyNumberFormat="1" applyFont="1" applyFill="1" applyBorder="1" applyAlignment="1">
      <alignment vertical="center" wrapText="1"/>
    </xf>
    <xf numFmtId="0" fontId="16" fillId="3" borderId="1" xfId="0" applyFont="1" applyFill="1" applyBorder="1"/>
    <xf numFmtId="164" fontId="15" fillId="3" borderId="1" xfId="0" applyNumberFormat="1" applyFont="1" applyFill="1" applyBorder="1"/>
    <xf numFmtId="0" fontId="16" fillId="3" borderId="0" xfId="0" applyFont="1" applyFill="1"/>
    <xf numFmtId="0" fontId="15" fillId="3" borderId="1" xfId="0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vertical="center" wrapText="1"/>
    </xf>
    <xf numFmtId="0" fontId="0" fillId="3" borderId="1" xfId="0" applyFill="1" applyBorder="1"/>
    <xf numFmtId="2" fontId="15" fillId="3" borderId="1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wrapText="1"/>
    </xf>
    <xf numFmtId="2" fontId="20" fillId="0" borderId="5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/>
    <xf numFmtId="164" fontId="22" fillId="0" borderId="1" xfId="0" applyNumberFormat="1" applyFont="1" applyFill="1" applyBorder="1"/>
    <xf numFmtId="0" fontId="21" fillId="0" borderId="0" xfId="0" applyFont="1" applyFill="1"/>
    <xf numFmtId="166" fontId="16" fillId="3" borderId="1" xfId="0" applyNumberFormat="1" applyFont="1" applyFill="1" applyBorder="1"/>
    <xf numFmtId="167" fontId="16" fillId="3" borderId="1" xfId="0" applyNumberFormat="1" applyFont="1" applyFill="1" applyBorder="1"/>
    <xf numFmtId="0" fontId="15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right" vertical="top" wrapText="1"/>
    </xf>
    <xf numFmtId="166" fontId="16" fillId="0" borderId="1" xfId="0" applyNumberFormat="1" applyFont="1" applyFill="1" applyBorder="1"/>
    <xf numFmtId="0" fontId="16" fillId="0" borderId="7" xfId="0" applyFont="1" applyFill="1" applyBorder="1" applyAlignment="1">
      <alignment horizontal="right" vertical="top" wrapText="1"/>
    </xf>
    <xf numFmtId="2" fontId="15" fillId="0" borderId="4" xfId="0" applyNumberFormat="1" applyFont="1" applyFill="1" applyBorder="1" applyAlignment="1">
      <alignment vertical="center" wrapText="1"/>
    </xf>
    <xf numFmtId="0" fontId="16" fillId="0" borderId="4" xfId="0" applyFont="1" applyFill="1" applyBorder="1"/>
    <xf numFmtId="164" fontId="15" fillId="0" borderId="4" xfId="0" applyNumberFormat="1" applyFont="1" applyFill="1" applyBorder="1"/>
    <xf numFmtId="0" fontId="16" fillId="0" borderId="0" xfId="0" applyFont="1" applyFill="1" applyAlignment="1">
      <alignment horizontal="right" vertical="top"/>
    </xf>
    <xf numFmtId="0" fontId="15" fillId="0" borderId="9" xfId="0" applyFont="1" applyFill="1" applyBorder="1" applyAlignment="1">
      <alignment horizontal="right" vertical="top" wrapText="1"/>
    </xf>
    <xf numFmtId="0" fontId="16" fillId="0" borderId="0" xfId="0" applyFont="1" applyFill="1" applyAlignment="1">
      <alignment horizontal="right"/>
    </xf>
    <xf numFmtId="0" fontId="20" fillId="4" borderId="1" xfId="0" applyFont="1" applyFill="1" applyBorder="1" applyAlignment="1">
      <alignment horizontal="left" wrapText="1"/>
    </xf>
    <xf numFmtId="2" fontId="20" fillId="4" borderId="5" xfId="0" applyNumberFormat="1" applyFont="1" applyFill="1" applyBorder="1" applyAlignment="1">
      <alignment vertical="center" wrapText="1"/>
    </xf>
    <xf numFmtId="0" fontId="23" fillId="4" borderId="1" xfId="0" applyFont="1" applyFill="1" applyBorder="1"/>
    <xf numFmtId="164" fontId="20" fillId="4" borderId="1" xfId="0" applyNumberFormat="1" applyFont="1" applyFill="1" applyBorder="1"/>
    <xf numFmtId="168" fontId="23" fillId="4" borderId="1" xfId="0" applyNumberFormat="1" applyFont="1" applyFill="1" applyBorder="1"/>
    <xf numFmtId="0" fontId="23" fillId="4" borderId="0" xfId="0" applyFont="1" applyFill="1"/>
    <xf numFmtId="0" fontId="18" fillId="0" borderId="1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right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 vertical="center" wrapText="1"/>
    </xf>
    <xf numFmtId="166" fontId="15" fillId="0" borderId="2" xfId="0" applyNumberFormat="1" applyFont="1" applyFill="1" applyBorder="1" applyAlignment="1">
      <alignment horizontal="center" vertical="center" wrapText="1"/>
    </xf>
    <xf numFmtId="166" fontId="15" fillId="0" borderId="2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166" fontId="23" fillId="4" borderId="1" xfId="0" applyNumberFormat="1" applyFont="1" applyFill="1" applyBorder="1"/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right"/>
    </xf>
    <xf numFmtId="0" fontId="16" fillId="0" borderId="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top" wrapText="1"/>
    </xf>
    <xf numFmtId="164" fontId="15" fillId="0" borderId="8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15" fillId="0" borderId="1" xfId="0" applyNumberFormat="1" applyFont="1" applyFill="1" applyBorder="1" applyAlignment="1">
      <alignment horizontal="center" vertical="top" wrapText="1"/>
    </xf>
    <xf numFmtId="3" fontId="15" fillId="0" borderId="5" xfId="0" applyNumberFormat="1" applyFont="1" applyFill="1" applyBorder="1" applyAlignment="1">
      <alignment horizontal="center" vertical="top" wrapText="1"/>
    </xf>
    <xf numFmtId="3" fontId="15" fillId="0" borderId="6" xfId="0" applyNumberFormat="1" applyFont="1" applyFill="1" applyBorder="1" applyAlignment="1">
      <alignment horizontal="center" vertical="top" wrapText="1"/>
    </xf>
    <xf numFmtId="3" fontId="15" fillId="0" borderId="2" xfId="0" applyNumberFormat="1" applyFont="1" applyFill="1" applyBorder="1" applyAlignment="1">
      <alignment horizontal="center" vertical="top" wrapText="1"/>
    </xf>
    <xf numFmtId="3" fontId="15" fillId="0" borderId="0" xfId="0" applyNumberFormat="1" applyFont="1" applyFill="1" applyAlignment="1">
      <alignment horizont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3" fontId="15" fillId="0" borderId="7" xfId="0" applyNumberFormat="1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5" fillId="0" borderId="5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right" vertical="center"/>
    </xf>
    <xf numFmtId="0" fontId="19" fillId="0" borderId="1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opLeftCell="A13" workbookViewId="0">
      <selection activeCell="A11" sqref="A11"/>
    </sheetView>
  </sheetViews>
  <sheetFormatPr defaultRowHeight="15.75" x14ac:dyDescent="0.25"/>
  <cols>
    <col min="1" max="1" width="116.28515625" style="11" customWidth="1"/>
    <col min="2" max="7" width="9.140625" style="10"/>
    <col min="8" max="256" width="9.140625" style="11"/>
    <col min="257" max="257" width="94.140625" style="11" customWidth="1"/>
    <col min="258" max="512" width="9.140625" style="11"/>
    <col min="513" max="513" width="94.140625" style="11" customWidth="1"/>
    <col min="514" max="768" width="9.140625" style="11"/>
    <col min="769" max="769" width="94.140625" style="11" customWidth="1"/>
    <col min="770" max="1024" width="9.140625" style="11"/>
    <col min="1025" max="1025" width="94.140625" style="11" customWidth="1"/>
    <col min="1026" max="1280" width="9.140625" style="11"/>
    <col min="1281" max="1281" width="94.140625" style="11" customWidth="1"/>
    <col min="1282" max="1536" width="9.140625" style="11"/>
    <col min="1537" max="1537" width="94.140625" style="11" customWidth="1"/>
    <col min="1538" max="1792" width="9.140625" style="11"/>
    <col min="1793" max="1793" width="94.140625" style="11" customWidth="1"/>
    <col min="1794" max="2048" width="9.140625" style="11"/>
    <col min="2049" max="2049" width="94.140625" style="11" customWidth="1"/>
    <col min="2050" max="2304" width="9.140625" style="11"/>
    <col min="2305" max="2305" width="94.140625" style="11" customWidth="1"/>
    <col min="2306" max="2560" width="9.140625" style="11"/>
    <col min="2561" max="2561" width="94.140625" style="11" customWidth="1"/>
    <col min="2562" max="2816" width="9.140625" style="11"/>
    <col min="2817" max="2817" width="94.140625" style="11" customWidth="1"/>
    <col min="2818" max="3072" width="9.140625" style="11"/>
    <col min="3073" max="3073" width="94.140625" style="11" customWidth="1"/>
    <col min="3074" max="3328" width="9.140625" style="11"/>
    <col min="3329" max="3329" width="94.140625" style="11" customWidth="1"/>
    <col min="3330" max="3584" width="9.140625" style="11"/>
    <col min="3585" max="3585" width="94.140625" style="11" customWidth="1"/>
    <col min="3586" max="3840" width="9.140625" style="11"/>
    <col min="3841" max="3841" width="94.140625" style="11" customWidth="1"/>
    <col min="3842" max="4096" width="9.140625" style="11"/>
    <col min="4097" max="4097" width="94.140625" style="11" customWidth="1"/>
    <col min="4098" max="4352" width="9.140625" style="11"/>
    <col min="4353" max="4353" width="94.140625" style="11" customWidth="1"/>
    <col min="4354" max="4608" width="9.140625" style="11"/>
    <col min="4609" max="4609" width="94.140625" style="11" customWidth="1"/>
    <col min="4610" max="4864" width="9.140625" style="11"/>
    <col min="4865" max="4865" width="94.140625" style="11" customWidth="1"/>
    <col min="4866" max="5120" width="9.140625" style="11"/>
    <col min="5121" max="5121" width="94.140625" style="11" customWidth="1"/>
    <col min="5122" max="5376" width="9.140625" style="11"/>
    <col min="5377" max="5377" width="94.140625" style="11" customWidth="1"/>
    <col min="5378" max="5632" width="9.140625" style="11"/>
    <col min="5633" max="5633" width="94.140625" style="11" customWidth="1"/>
    <col min="5634" max="5888" width="9.140625" style="11"/>
    <col min="5889" max="5889" width="94.140625" style="11" customWidth="1"/>
    <col min="5890" max="6144" width="9.140625" style="11"/>
    <col min="6145" max="6145" width="94.140625" style="11" customWidth="1"/>
    <col min="6146" max="6400" width="9.140625" style="11"/>
    <col min="6401" max="6401" width="94.140625" style="11" customWidth="1"/>
    <col min="6402" max="6656" width="9.140625" style="11"/>
    <col min="6657" max="6657" width="94.140625" style="11" customWidth="1"/>
    <col min="6658" max="6912" width="9.140625" style="11"/>
    <col min="6913" max="6913" width="94.140625" style="11" customWidth="1"/>
    <col min="6914" max="7168" width="9.140625" style="11"/>
    <col min="7169" max="7169" width="94.140625" style="11" customWidth="1"/>
    <col min="7170" max="7424" width="9.140625" style="11"/>
    <col min="7425" max="7425" width="94.140625" style="11" customWidth="1"/>
    <col min="7426" max="7680" width="9.140625" style="11"/>
    <col min="7681" max="7681" width="94.140625" style="11" customWidth="1"/>
    <col min="7682" max="7936" width="9.140625" style="11"/>
    <col min="7937" max="7937" width="94.140625" style="11" customWidth="1"/>
    <col min="7938" max="8192" width="9.140625" style="11"/>
    <col min="8193" max="8193" width="94.140625" style="11" customWidth="1"/>
    <col min="8194" max="8448" width="9.140625" style="11"/>
    <col min="8449" max="8449" width="94.140625" style="11" customWidth="1"/>
    <col min="8450" max="8704" width="9.140625" style="11"/>
    <col min="8705" max="8705" width="94.140625" style="11" customWidth="1"/>
    <col min="8706" max="8960" width="9.140625" style="11"/>
    <col min="8961" max="8961" width="94.140625" style="11" customWidth="1"/>
    <col min="8962" max="9216" width="9.140625" style="11"/>
    <col min="9217" max="9217" width="94.140625" style="11" customWidth="1"/>
    <col min="9218" max="9472" width="9.140625" style="11"/>
    <col min="9473" max="9473" width="94.140625" style="11" customWidth="1"/>
    <col min="9474" max="9728" width="9.140625" style="11"/>
    <col min="9729" max="9729" width="94.140625" style="11" customWidth="1"/>
    <col min="9730" max="9984" width="9.140625" style="11"/>
    <col min="9985" max="9985" width="94.140625" style="11" customWidth="1"/>
    <col min="9986" max="10240" width="9.140625" style="11"/>
    <col min="10241" max="10241" width="94.140625" style="11" customWidth="1"/>
    <col min="10242" max="10496" width="9.140625" style="11"/>
    <col min="10497" max="10497" width="94.140625" style="11" customWidth="1"/>
    <col min="10498" max="10752" width="9.140625" style="11"/>
    <col min="10753" max="10753" width="94.140625" style="11" customWidth="1"/>
    <col min="10754" max="11008" width="9.140625" style="11"/>
    <col min="11009" max="11009" width="94.140625" style="11" customWidth="1"/>
    <col min="11010" max="11264" width="9.140625" style="11"/>
    <col min="11265" max="11265" width="94.140625" style="11" customWidth="1"/>
    <col min="11266" max="11520" width="9.140625" style="11"/>
    <col min="11521" max="11521" width="94.140625" style="11" customWidth="1"/>
    <col min="11522" max="11776" width="9.140625" style="11"/>
    <col min="11777" max="11777" width="94.140625" style="11" customWidth="1"/>
    <col min="11778" max="12032" width="9.140625" style="11"/>
    <col min="12033" max="12033" width="94.140625" style="11" customWidth="1"/>
    <col min="12034" max="12288" width="9.140625" style="11"/>
    <col min="12289" max="12289" width="94.140625" style="11" customWidth="1"/>
    <col min="12290" max="12544" width="9.140625" style="11"/>
    <col min="12545" max="12545" width="94.140625" style="11" customWidth="1"/>
    <col min="12546" max="12800" width="9.140625" style="11"/>
    <col min="12801" max="12801" width="94.140625" style="11" customWidth="1"/>
    <col min="12802" max="13056" width="9.140625" style="11"/>
    <col min="13057" max="13057" width="94.140625" style="11" customWidth="1"/>
    <col min="13058" max="13312" width="9.140625" style="11"/>
    <col min="13313" max="13313" width="94.140625" style="11" customWidth="1"/>
    <col min="13314" max="13568" width="9.140625" style="11"/>
    <col min="13569" max="13569" width="94.140625" style="11" customWidth="1"/>
    <col min="13570" max="13824" width="9.140625" style="11"/>
    <col min="13825" max="13825" width="94.140625" style="11" customWidth="1"/>
    <col min="13826" max="14080" width="9.140625" style="11"/>
    <col min="14081" max="14081" width="94.140625" style="11" customWidth="1"/>
    <col min="14082" max="14336" width="9.140625" style="11"/>
    <col min="14337" max="14337" width="94.140625" style="11" customWidth="1"/>
    <col min="14338" max="14592" width="9.140625" style="11"/>
    <col min="14593" max="14593" width="94.140625" style="11" customWidth="1"/>
    <col min="14594" max="14848" width="9.140625" style="11"/>
    <col min="14849" max="14849" width="94.140625" style="11" customWidth="1"/>
    <col min="14850" max="15104" width="9.140625" style="11"/>
    <col min="15105" max="15105" width="94.140625" style="11" customWidth="1"/>
    <col min="15106" max="15360" width="9.140625" style="11"/>
    <col min="15361" max="15361" width="94.140625" style="11" customWidth="1"/>
    <col min="15362" max="15616" width="9.140625" style="11"/>
    <col min="15617" max="15617" width="94.140625" style="11" customWidth="1"/>
    <col min="15618" max="15872" width="9.140625" style="11"/>
    <col min="15873" max="15873" width="94.140625" style="11" customWidth="1"/>
    <col min="15874" max="16128" width="9.140625" style="11"/>
    <col min="16129" max="16129" width="94.140625" style="11" customWidth="1"/>
    <col min="16130" max="16384" width="9.140625" style="11"/>
  </cols>
  <sheetData>
    <row r="1" spans="1:10" s="2" customFormat="1" ht="18.75" x14ac:dyDescent="0.3">
      <c r="A1" s="1"/>
      <c r="C1" s="3"/>
      <c r="D1" s="4"/>
      <c r="E1" s="5"/>
      <c r="F1" s="6"/>
      <c r="G1" s="6"/>
      <c r="H1" s="6"/>
      <c r="I1" s="6"/>
      <c r="J1" s="6"/>
    </row>
    <row r="2" spans="1:10" s="2" customFormat="1" ht="18.75" x14ac:dyDescent="0.3">
      <c r="A2" s="7"/>
      <c r="C2" s="3"/>
      <c r="D2" s="4"/>
      <c r="E2" s="5"/>
      <c r="F2" s="6"/>
      <c r="G2" s="6"/>
      <c r="H2" s="6"/>
      <c r="I2" s="6"/>
      <c r="J2" s="6"/>
    </row>
    <row r="3" spans="1:10" s="2" customFormat="1" ht="18.75" x14ac:dyDescent="0.3">
      <c r="A3" s="8"/>
      <c r="C3" s="3"/>
      <c r="D3" s="4"/>
      <c r="E3" s="5"/>
      <c r="F3" s="6"/>
      <c r="G3" s="6"/>
      <c r="H3" s="6"/>
      <c r="I3" s="6"/>
      <c r="J3" s="6"/>
    </row>
    <row r="4" spans="1:10" x14ac:dyDescent="0.25">
      <c r="A4" s="9"/>
    </row>
    <row r="5" spans="1:10" x14ac:dyDescent="0.25">
      <c r="A5" s="12"/>
    </row>
    <row r="6" spans="1:10" ht="75" x14ac:dyDescent="0.25">
      <c r="A6" s="13" t="s">
        <v>227</v>
      </c>
    </row>
    <row r="7" spans="1:10" x14ac:dyDescent="0.25">
      <c r="A7" s="14"/>
    </row>
    <row r="8" spans="1:10" x14ac:dyDescent="0.25">
      <c r="A8" s="12"/>
    </row>
    <row r="9" spans="1:10" s="17" customFormat="1" ht="18.75" x14ac:dyDescent="0.3">
      <c r="A9" s="15"/>
      <c r="B9" s="16"/>
      <c r="C9" s="16"/>
      <c r="D9" s="16"/>
      <c r="E9" s="16"/>
      <c r="F9" s="16"/>
      <c r="G9" s="16"/>
    </row>
    <row r="10" spans="1:10" x14ac:dyDescent="0.25">
      <c r="A10" s="12"/>
    </row>
    <row r="11" spans="1:10" x14ac:dyDescent="0.25">
      <c r="A11" s="12"/>
    </row>
    <row r="12" spans="1:10" s="17" customFormat="1" ht="18.75" x14ac:dyDescent="0.3">
      <c r="A12" s="18"/>
      <c r="B12" s="16"/>
      <c r="C12" s="16"/>
      <c r="D12" s="16"/>
      <c r="E12" s="16"/>
      <c r="F12" s="16"/>
      <c r="G12" s="16"/>
    </row>
    <row r="13" spans="1:10" x14ac:dyDescent="0.25">
      <c r="A13" s="12"/>
    </row>
    <row r="14" spans="1:10" x14ac:dyDescent="0.25">
      <c r="A14" s="12"/>
    </row>
    <row r="15" spans="1:10" x14ac:dyDescent="0.25">
      <c r="A15" s="12"/>
    </row>
    <row r="16" spans="1:10" x14ac:dyDescent="0.25">
      <c r="A16" s="12"/>
    </row>
    <row r="17" spans="1:7" x14ac:dyDescent="0.25">
      <c r="A17" s="12"/>
    </row>
    <row r="18" spans="1:7" ht="40.5" x14ac:dyDescent="0.3">
      <c r="A18" s="24" t="s">
        <v>219</v>
      </c>
    </row>
    <row r="19" spans="1:7" x14ac:dyDescent="0.25">
      <c r="A19" s="12"/>
    </row>
    <row r="20" spans="1:7" x14ac:dyDescent="0.25">
      <c r="A20" s="12"/>
    </row>
    <row r="21" spans="1:7" x14ac:dyDescent="0.25">
      <c r="A21" s="14"/>
    </row>
    <row r="22" spans="1:7" x14ac:dyDescent="0.25">
      <c r="A22" s="14"/>
    </row>
    <row r="23" spans="1:7" x14ac:dyDescent="0.25">
      <c r="A23" s="14"/>
    </row>
    <row r="24" spans="1:7" ht="18.75" x14ac:dyDescent="0.3">
      <c r="A24" s="19"/>
    </row>
    <row r="25" spans="1:7" x14ac:dyDescent="0.25">
      <c r="A25" s="20"/>
    </row>
    <row r="26" spans="1:7" x14ac:dyDescent="0.25">
      <c r="A26" s="14"/>
    </row>
    <row r="27" spans="1:7" x14ac:dyDescent="0.25">
      <c r="A27" s="20"/>
    </row>
    <row r="28" spans="1:7" x14ac:dyDescent="0.25">
      <c r="A28" s="20"/>
    </row>
    <row r="29" spans="1:7" x14ac:dyDescent="0.25">
      <c r="A29" s="20"/>
    </row>
    <row r="30" spans="1:7" x14ac:dyDescent="0.25">
      <c r="A30" s="20"/>
    </row>
    <row r="31" spans="1:7" s="17" customFormat="1" ht="18.75" x14ac:dyDescent="0.3">
      <c r="A31" s="20"/>
      <c r="B31" s="16"/>
      <c r="C31" s="16"/>
      <c r="D31" s="16"/>
      <c r="E31" s="16"/>
      <c r="F31" s="16"/>
      <c r="G31" s="16"/>
    </row>
    <row r="32" spans="1:7" s="17" customFormat="1" ht="18.75" x14ac:dyDescent="0.3">
      <c r="A32" s="20"/>
      <c r="B32" s="16"/>
      <c r="C32" s="16"/>
      <c r="D32" s="16"/>
      <c r="E32" s="16"/>
      <c r="F32" s="16"/>
      <c r="G32" s="16"/>
    </row>
    <row r="33" spans="1:7" s="17" customFormat="1" ht="22.5" x14ac:dyDescent="0.3">
      <c r="A33" s="21"/>
      <c r="B33" s="16"/>
      <c r="C33" s="16"/>
      <c r="D33" s="16"/>
      <c r="E33" s="16"/>
      <c r="F33" s="16"/>
      <c r="G33" s="16"/>
    </row>
    <row r="34" spans="1:7" x14ac:dyDescent="0.25">
      <c r="A34" s="78" t="s">
        <v>220</v>
      </c>
    </row>
    <row r="35" spans="1:7" s="17" customFormat="1" ht="22.5" x14ac:dyDescent="0.3">
      <c r="A35" s="21" t="s">
        <v>221</v>
      </c>
      <c r="B35" s="16"/>
      <c r="C35" s="16"/>
      <c r="D35" s="16"/>
      <c r="E35" s="16"/>
      <c r="F35" s="16"/>
      <c r="G35" s="16"/>
    </row>
    <row r="36" spans="1:7" x14ac:dyDescent="0.25">
      <c r="A36" s="14" t="s">
        <v>193</v>
      </c>
    </row>
    <row r="37" spans="1:7" x14ac:dyDescent="0.25">
      <c r="A37" s="22"/>
    </row>
    <row r="38" spans="1:7" x14ac:dyDescent="0.25">
      <c r="A38" s="22"/>
    </row>
    <row r="39" spans="1:7" x14ac:dyDescent="0.25">
      <c r="A39" s="22"/>
    </row>
    <row r="40" spans="1:7" x14ac:dyDescent="0.25">
      <c r="A40" s="22"/>
    </row>
    <row r="41" spans="1:7" x14ac:dyDescent="0.25">
      <c r="A41" s="23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K156"/>
  <sheetViews>
    <sheetView view="pageBreakPreview" topLeftCell="A118" zoomScale="80" zoomScaleNormal="80" zoomScaleSheetLayoutView="80" workbookViewId="0">
      <pane xSplit="1" topLeftCell="ET1" activePane="topRight" state="frozen"/>
      <selection pane="topRight" activeCell="FM149" sqref="FM149"/>
    </sheetView>
  </sheetViews>
  <sheetFormatPr defaultColWidth="9.140625" defaultRowHeight="15" x14ac:dyDescent="0.25"/>
  <cols>
    <col min="1" max="1" width="85.5703125" style="43" customWidth="1"/>
    <col min="2" max="2" width="10.5703125" style="43" customWidth="1"/>
    <col min="3" max="3" width="10.28515625" style="43" customWidth="1"/>
    <col min="4" max="4" width="13" style="43" customWidth="1"/>
    <col min="5" max="5" width="14" style="43" customWidth="1"/>
    <col min="6" max="6" width="12" style="43" customWidth="1"/>
    <col min="7" max="7" width="13" style="43" customWidth="1"/>
    <col min="8" max="8" width="14.42578125" style="43" customWidth="1"/>
    <col min="9" max="9" width="11.42578125" style="43" customWidth="1"/>
    <col min="10" max="10" width="13.140625" style="43" customWidth="1"/>
    <col min="11" max="11" width="13.7109375" style="43" customWidth="1"/>
    <col min="12" max="12" width="11" style="43" customWidth="1"/>
    <col min="13" max="13" width="10.5703125" style="43" customWidth="1"/>
    <col min="14" max="14" width="13.7109375" style="43" customWidth="1"/>
    <col min="15" max="15" width="11.140625" style="43" customWidth="1"/>
    <col min="16" max="16" width="13.7109375" style="43" customWidth="1"/>
    <col min="17" max="17" width="14.42578125" style="43" customWidth="1"/>
    <col min="18" max="18" width="11" style="43" customWidth="1"/>
    <col min="19" max="19" width="13.140625" style="43" customWidth="1"/>
    <col min="20" max="20" width="14.140625" style="43" customWidth="1"/>
    <col min="21" max="21" width="9.140625" style="43"/>
    <col min="22" max="23" width="14.42578125" style="43" customWidth="1"/>
    <col min="24" max="24" width="9.140625" style="43"/>
    <col min="25" max="25" width="15.140625" style="43" customWidth="1"/>
    <col min="26" max="26" width="14.140625" style="43" customWidth="1"/>
    <col min="27" max="27" width="9.7109375" style="43" customWidth="1"/>
    <col min="28" max="28" width="12.42578125" style="43" customWidth="1"/>
    <col min="29" max="29" width="14.140625" style="43" customWidth="1"/>
    <col min="30" max="30" width="10.7109375" style="43" customWidth="1"/>
    <col min="31" max="31" width="11.42578125" style="43" customWidth="1"/>
    <col min="32" max="32" width="14" style="43" customWidth="1"/>
    <col min="33" max="33" width="9.85546875" style="43" customWidth="1"/>
    <col min="34" max="34" width="10.7109375" style="43" customWidth="1"/>
    <col min="35" max="35" width="15.85546875" style="43" customWidth="1"/>
    <col min="36" max="36" width="11.28515625" style="43" customWidth="1"/>
    <col min="37" max="37" width="14.28515625" style="43" customWidth="1"/>
    <col min="38" max="38" width="13.42578125" style="43" customWidth="1"/>
    <col min="39" max="39" width="9.85546875" style="43" customWidth="1"/>
    <col min="40" max="40" width="12.28515625" style="43" customWidth="1"/>
    <col min="41" max="41" width="9.28515625" style="43" customWidth="1"/>
    <col min="42" max="42" width="9.85546875" style="43" customWidth="1"/>
    <col min="43" max="43" width="14.42578125" style="43" customWidth="1"/>
    <col min="44" max="44" width="14.140625" style="43" customWidth="1"/>
    <col min="45" max="45" width="10.28515625" style="43" customWidth="1"/>
    <col min="46" max="46" width="12.7109375" style="43" customWidth="1"/>
    <col min="47" max="47" width="14.5703125" style="43" customWidth="1"/>
    <col min="48" max="48" width="10.42578125" style="43" customWidth="1"/>
    <col min="49" max="49" width="13.28515625" style="43" customWidth="1"/>
    <col min="50" max="50" width="15.5703125" style="43" customWidth="1"/>
    <col min="51" max="51" width="12.7109375" style="43" customWidth="1"/>
    <col min="52" max="52" width="15.7109375" style="43" customWidth="1"/>
    <col min="53" max="53" width="15" style="43" customWidth="1"/>
    <col min="54" max="54" width="11" style="43" customWidth="1"/>
    <col min="55" max="55" width="13" style="43" customWidth="1"/>
    <col min="56" max="56" width="14.42578125" style="43" customWidth="1"/>
    <col min="57" max="57" width="13.7109375" style="43" customWidth="1"/>
    <col min="58" max="58" width="12.42578125" style="43" customWidth="1"/>
    <col min="59" max="59" width="11.28515625" style="43" customWidth="1"/>
    <col min="60" max="60" width="11.7109375" style="43" customWidth="1"/>
    <col min="61" max="61" width="14" style="43" customWidth="1"/>
    <col min="62" max="62" width="14.140625" style="43" customWidth="1"/>
    <col min="63" max="63" width="11.42578125" style="43" customWidth="1"/>
    <col min="64" max="64" width="14.28515625" style="43" customWidth="1"/>
    <col min="65" max="65" width="13.5703125" style="43" customWidth="1"/>
    <col min="66" max="66" width="9.140625" style="43"/>
    <col min="67" max="67" width="13.140625" style="43" customWidth="1"/>
    <col min="68" max="68" width="14.42578125" style="43" customWidth="1"/>
    <col min="69" max="69" width="11.85546875" style="43" customWidth="1"/>
    <col min="70" max="70" width="11.42578125" style="43" customWidth="1"/>
    <col min="71" max="71" width="12.85546875" style="43" customWidth="1"/>
    <col min="72" max="72" width="11" style="43" customWidth="1"/>
    <col min="73" max="73" width="10.42578125" style="43" customWidth="1"/>
    <col min="74" max="74" width="14.28515625" style="43" customWidth="1"/>
    <col min="75" max="75" width="10.42578125" style="43" customWidth="1"/>
    <col min="76" max="76" width="14.28515625" style="43" customWidth="1"/>
    <col min="77" max="77" width="15" style="43" customWidth="1"/>
    <col min="78" max="78" width="10.28515625" style="43" customWidth="1"/>
    <col min="79" max="79" width="13.7109375" style="43" customWidth="1"/>
    <col min="80" max="80" width="14.85546875" style="43" customWidth="1"/>
    <col min="81" max="81" width="10.5703125" style="43" customWidth="1"/>
    <col min="82" max="82" width="13.5703125" style="43" customWidth="1"/>
    <col min="83" max="83" width="14.85546875" style="43" customWidth="1"/>
    <col min="84" max="84" width="11.28515625" style="43" customWidth="1"/>
    <col min="85" max="85" width="13" style="43" customWidth="1"/>
    <col min="86" max="86" width="14.7109375" style="43" customWidth="1"/>
    <col min="87" max="87" width="10.7109375" style="43" customWidth="1"/>
    <col min="88" max="88" width="15.28515625" style="43" customWidth="1"/>
    <col min="89" max="89" width="14.85546875" style="43" customWidth="1"/>
    <col min="90" max="90" width="10.7109375" style="43" customWidth="1"/>
    <col min="91" max="91" width="12.7109375" style="43" customWidth="1"/>
    <col min="92" max="92" width="14" style="43" customWidth="1"/>
    <col min="93" max="93" width="10.42578125" style="43" customWidth="1"/>
    <col min="94" max="94" width="13.140625" style="43" customWidth="1"/>
    <col min="95" max="95" width="14.28515625" style="43" customWidth="1"/>
    <col min="96" max="96" width="12.7109375" style="43" customWidth="1"/>
    <col min="97" max="97" width="14.28515625" style="43" customWidth="1"/>
    <col min="98" max="98" width="15.7109375" style="43" customWidth="1"/>
    <col min="99" max="99" width="9.140625" style="43"/>
    <col min="100" max="100" width="13.140625" style="43" customWidth="1"/>
    <col min="101" max="101" width="14.28515625" style="43" customWidth="1"/>
    <col min="102" max="102" width="9.140625" style="43"/>
    <col min="103" max="103" width="14.5703125" style="43" customWidth="1"/>
    <col min="104" max="104" width="16.140625" style="43" customWidth="1"/>
    <col min="105" max="105" width="9.140625" style="43"/>
    <col min="106" max="106" width="13.140625" style="43" customWidth="1"/>
    <col min="107" max="107" width="15" style="43" customWidth="1"/>
    <col min="108" max="108" width="9.140625" style="43"/>
    <col min="109" max="109" width="13.42578125" style="43" customWidth="1"/>
    <col min="110" max="110" width="14.7109375" style="43" customWidth="1"/>
    <col min="111" max="111" width="9.140625" style="43"/>
    <col min="112" max="113" width="14.140625" style="43" customWidth="1"/>
    <col min="114" max="114" width="10.7109375" style="43" customWidth="1"/>
    <col min="115" max="115" width="13.42578125" style="43" customWidth="1"/>
    <col min="116" max="116" width="15.5703125" style="43" customWidth="1"/>
    <col min="117" max="117" width="9.140625" style="43"/>
    <col min="118" max="118" width="14.140625" style="43" customWidth="1"/>
    <col min="119" max="119" width="15.42578125" style="43" customWidth="1"/>
    <col min="120" max="120" width="9.140625" style="43"/>
    <col min="121" max="121" width="14.42578125" style="43" customWidth="1"/>
    <col min="122" max="122" width="15.7109375" style="43" customWidth="1"/>
    <col min="123" max="123" width="9.140625" style="43"/>
    <col min="124" max="124" width="13.5703125" style="43" customWidth="1"/>
    <col min="125" max="125" width="14.140625" style="43" customWidth="1"/>
    <col min="126" max="126" width="11.7109375" style="43" customWidth="1"/>
    <col min="127" max="127" width="14.85546875" style="43" customWidth="1"/>
    <col min="128" max="128" width="13.5703125" style="43" customWidth="1"/>
    <col min="129" max="129" width="11.42578125" style="43" customWidth="1"/>
    <col min="130" max="130" width="13" style="43" customWidth="1"/>
    <col min="131" max="131" width="15.42578125" style="43" customWidth="1"/>
    <col min="132" max="132" width="9.140625" style="43"/>
    <col min="133" max="133" width="12.42578125" style="43" customWidth="1"/>
    <col min="134" max="134" width="14" style="43" customWidth="1"/>
    <col min="135" max="135" width="9.140625" style="43"/>
    <col min="136" max="136" width="13.5703125" style="43" customWidth="1"/>
    <col min="137" max="137" width="15.140625" style="43" customWidth="1"/>
    <col min="138" max="138" width="11" style="43" customWidth="1"/>
    <col min="139" max="139" width="13.42578125" style="43" customWidth="1"/>
    <col min="140" max="140" width="14.42578125" style="43" customWidth="1"/>
    <col min="141" max="141" width="10.28515625" style="43" customWidth="1"/>
    <col min="142" max="142" width="12.85546875" style="43" customWidth="1"/>
    <col min="143" max="143" width="14.140625" style="43" customWidth="1"/>
    <col min="144" max="144" width="10.5703125" style="43" customWidth="1"/>
    <col min="145" max="145" width="12.85546875" style="43" customWidth="1"/>
    <col min="146" max="146" width="14.140625" style="43" customWidth="1"/>
    <col min="147" max="147" width="9.140625" style="43"/>
    <col min="148" max="148" width="15" style="43" customWidth="1"/>
    <col min="149" max="149" width="13.5703125" style="43" customWidth="1"/>
    <col min="150" max="150" width="10.42578125" style="43" customWidth="1"/>
    <col min="151" max="151" width="13.5703125" style="43" customWidth="1"/>
    <col min="152" max="152" width="14.42578125" style="43" customWidth="1"/>
    <col min="153" max="153" width="10.140625" style="43" customWidth="1"/>
    <col min="154" max="154" width="12.42578125" style="43" customWidth="1"/>
    <col min="155" max="155" width="13.42578125" style="43" customWidth="1"/>
    <col min="156" max="156" width="10.5703125" style="43" customWidth="1"/>
    <col min="157" max="157" width="13" style="43" customWidth="1"/>
    <col min="158" max="158" width="15" style="43" customWidth="1"/>
    <col min="159" max="159" width="11.28515625" style="43" customWidth="1"/>
    <col min="160" max="160" width="14.42578125" style="43" customWidth="1"/>
    <col min="161" max="161" width="14" style="43" customWidth="1"/>
    <col min="162" max="162" width="12.7109375" style="43" customWidth="1"/>
    <col min="163" max="163" width="13.7109375" style="43" customWidth="1"/>
    <col min="164" max="164" width="14" style="43" customWidth="1"/>
    <col min="165" max="165" width="13.42578125" style="43" customWidth="1"/>
    <col min="166" max="166" width="14.7109375" style="43" customWidth="1"/>
    <col min="167" max="167" width="15" style="43" customWidth="1"/>
    <col min="168" max="16384" width="9.140625" style="43"/>
  </cols>
  <sheetData>
    <row r="1" spans="1:167" x14ac:dyDescent="0.25">
      <c r="A1" s="208" t="s">
        <v>121</v>
      </c>
      <c r="B1" s="208"/>
      <c r="AA1" s="43" t="s">
        <v>74</v>
      </c>
    </row>
    <row r="2" spans="1:167" ht="54" customHeight="1" x14ac:dyDescent="0.25">
      <c r="A2" s="213" t="s">
        <v>226</v>
      </c>
      <c r="B2" s="213"/>
    </row>
    <row r="3" spans="1:167" x14ac:dyDescent="0.25">
      <c r="A3" s="209" t="s">
        <v>26</v>
      </c>
      <c r="B3" s="212" t="s">
        <v>12</v>
      </c>
      <c r="C3" s="206">
        <v>1</v>
      </c>
      <c r="D3" s="206"/>
      <c r="E3" s="206"/>
      <c r="F3" s="206">
        <v>2</v>
      </c>
      <c r="G3" s="206"/>
      <c r="H3" s="206"/>
      <c r="I3" s="206">
        <v>3</v>
      </c>
      <c r="J3" s="206"/>
      <c r="K3" s="206"/>
      <c r="L3" s="206">
        <v>4</v>
      </c>
      <c r="M3" s="206"/>
      <c r="N3" s="206"/>
      <c r="O3" s="206">
        <v>5</v>
      </c>
      <c r="P3" s="206"/>
      <c r="Q3" s="206"/>
      <c r="R3" s="206">
        <v>6</v>
      </c>
      <c r="S3" s="206"/>
      <c r="T3" s="206"/>
      <c r="U3" s="206">
        <v>7</v>
      </c>
      <c r="V3" s="206"/>
      <c r="W3" s="206"/>
      <c r="X3" s="206">
        <v>8</v>
      </c>
      <c r="Y3" s="206"/>
      <c r="Z3" s="206"/>
      <c r="AA3" s="206">
        <v>9</v>
      </c>
      <c r="AB3" s="206"/>
      <c r="AC3" s="206"/>
      <c r="AD3" s="206">
        <v>10</v>
      </c>
      <c r="AE3" s="206"/>
      <c r="AF3" s="206"/>
      <c r="AG3" s="206">
        <v>11</v>
      </c>
      <c r="AH3" s="206"/>
      <c r="AI3" s="206"/>
      <c r="AJ3" s="206">
        <v>12</v>
      </c>
      <c r="AK3" s="206"/>
      <c r="AL3" s="206"/>
      <c r="AM3" s="206">
        <v>13</v>
      </c>
      <c r="AN3" s="206"/>
      <c r="AO3" s="206"/>
      <c r="AP3" s="206">
        <v>14</v>
      </c>
      <c r="AQ3" s="206"/>
      <c r="AR3" s="206"/>
      <c r="AS3" s="206">
        <v>15</v>
      </c>
      <c r="AT3" s="206"/>
      <c r="AU3" s="206"/>
      <c r="AV3" s="206">
        <v>16</v>
      </c>
      <c r="AW3" s="206"/>
      <c r="AX3" s="206"/>
      <c r="AY3" s="206">
        <v>17</v>
      </c>
      <c r="AZ3" s="206"/>
      <c r="BA3" s="206"/>
      <c r="BB3" s="206">
        <v>18</v>
      </c>
      <c r="BC3" s="206"/>
      <c r="BD3" s="206"/>
      <c r="BE3" s="206">
        <v>19</v>
      </c>
      <c r="BF3" s="206"/>
      <c r="BG3" s="206"/>
      <c r="BH3" s="206">
        <v>20</v>
      </c>
      <c r="BI3" s="206"/>
      <c r="BJ3" s="206"/>
      <c r="BK3" s="206">
        <v>21</v>
      </c>
      <c r="BL3" s="206"/>
      <c r="BM3" s="206"/>
      <c r="BN3" s="206">
        <v>22</v>
      </c>
      <c r="BO3" s="206"/>
      <c r="BP3" s="206"/>
      <c r="BQ3" s="206">
        <v>23</v>
      </c>
      <c r="BR3" s="206"/>
      <c r="BS3" s="206"/>
      <c r="BT3" s="206">
        <v>24</v>
      </c>
      <c r="BU3" s="206"/>
      <c r="BV3" s="206"/>
      <c r="BW3" s="206">
        <v>25</v>
      </c>
      <c r="BX3" s="206"/>
      <c r="BY3" s="206"/>
      <c r="BZ3" s="206">
        <v>26</v>
      </c>
      <c r="CA3" s="206"/>
      <c r="CB3" s="206"/>
      <c r="CC3" s="206">
        <v>27</v>
      </c>
      <c r="CD3" s="206"/>
      <c r="CE3" s="206"/>
      <c r="CF3" s="206">
        <v>28</v>
      </c>
      <c r="CG3" s="206"/>
      <c r="CH3" s="206"/>
      <c r="CI3" s="206">
        <v>29</v>
      </c>
      <c r="CJ3" s="206"/>
      <c r="CK3" s="206"/>
      <c r="CL3" s="206">
        <v>30</v>
      </c>
      <c r="CM3" s="206"/>
      <c r="CN3" s="206"/>
      <c r="CO3" s="206">
        <v>31</v>
      </c>
      <c r="CP3" s="206"/>
      <c r="CQ3" s="206"/>
      <c r="CR3" s="206">
        <v>32</v>
      </c>
      <c r="CS3" s="206"/>
      <c r="CT3" s="206"/>
      <c r="CU3" s="206">
        <v>33</v>
      </c>
      <c r="CV3" s="206"/>
      <c r="CW3" s="206"/>
      <c r="CX3" s="206">
        <v>34</v>
      </c>
      <c r="CY3" s="206"/>
      <c r="CZ3" s="206"/>
      <c r="DA3" s="206">
        <v>35</v>
      </c>
      <c r="DB3" s="206"/>
      <c r="DC3" s="206"/>
      <c r="DD3" s="206">
        <v>36</v>
      </c>
      <c r="DE3" s="206"/>
      <c r="DF3" s="206"/>
      <c r="DG3" s="206">
        <v>37</v>
      </c>
      <c r="DH3" s="206"/>
      <c r="DI3" s="206"/>
      <c r="DJ3" s="206">
        <v>38</v>
      </c>
      <c r="DK3" s="206"/>
      <c r="DL3" s="206"/>
      <c r="DM3" s="206">
        <v>39</v>
      </c>
      <c r="DN3" s="206"/>
      <c r="DO3" s="206"/>
      <c r="DP3" s="206">
        <v>40</v>
      </c>
      <c r="DQ3" s="206"/>
      <c r="DR3" s="206"/>
      <c r="DS3" s="206">
        <v>41</v>
      </c>
      <c r="DT3" s="206"/>
      <c r="DU3" s="206"/>
      <c r="DV3" s="206">
        <v>42</v>
      </c>
      <c r="DW3" s="206"/>
      <c r="DX3" s="206"/>
      <c r="DY3" s="206">
        <v>43</v>
      </c>
      <c r="DZ3" s="206"/>
      <c r="EA3" s="206"/>
      <c r="EB3" s="206">
        <v>44</v>
      </c>
      <c r="EC3" s="206"/>
      <c r="ED3" s="206"/>
      <c r="EE3" s="206">
        <v>45</v>
      </c>
      <c r="EF3" s="206"/>
      <c r="EG3" s="206"/>
      <c r="EH3" s="206">
        <v>46</v>
      </c>
      <c r="EI3" s="206"/>
      <c r="EJ3" s="206"/>
      <c r="EK3" s="206">
        <v>47</v>
      </c>
      <c r="EL3" s="206"/>
      <c r="EM3" s="206"/>
      <c r="EN3" s="206">
        <v>48</v>
      </c>
      <c r="EO3" s="206"/>
      <c r="EP3" s="206"/>
      <c r="EQ3" s="206">
        <v>49</v>
      </c>
      <c r="ER3" s="206"/>
      <c r="ES3" s="206"/>
      <c r="ET3" s="206">
        <v>50</v>
      </c>
      <c r="EU3" s="206"/>
      <c r="EV3" s="206"/>
      <c r="EW3" s="206">
        <v>51</v>
      </c>
      <c r="EX3" s="206"/>
      <c r="EY3" s="206"/>
      <c r="EZ3" s="206">
        <v>52</v>
      </c>
      <c r="FA3" s="206"/>
      <c r="FB3" s="206"/>
      <c r="FC3" s="206">
        <v>53</v>
      </c>
      <c r="FD3" s="206"/>
      <c r="FE3" s="206"/>
      <c r="FF3" s="206">
        <v>54</v>
      </c>
      <c r="FG3" s="206"/>
      <c r="FH3" s="206"/>
      <c r="FI3" s="206">
        <v>54</v>
      </c>
      <c r="FJ3" s="206"/>
      <c r="FK3" s="206"/>
    </row>
    <row r="4" spans="1:167" ht="77.25" customHeight="1" x14ac:dyDescent="0.25">
      <c r="A4" s="210"/>
      <c r="B4" s="212"/>
      <c r="C4" s="207" t="s">
        <v>120</v>
      </c>
      <c r="D4" s="207"/>
      <c r="E4" s="207"/>
      <c r="F4" s="207" t="s">
        <v>122</v>
      </c>
      <c r="G4" s="207"/>
      <c r="H4" s="207"/>
      <c r="I4" s="207" t="s">
        <v>123</v>
      </c>
      <c r="J4" s="207"/>
      <c r="K4" s="207"/>
      <c r="L4" s="207" t="s">
        <v>124</v>
      </c>
      <c r="M4" s="207"/>
      <c r="N4" s="207"/>
      <c r="O4" s="207" t="s">
        <v>125</v>
      </c>
      <c r="P4" s="207"/>
      <c r="Q4" s="207"/>
      <c r="R4" s="207" t="s">
        <v>126</v>
      </c>
      <c r="S4" s="207"/>
      <c r="T4" s="207"/>
      <c r="U4" s="207" t="s">
        <v>128</v>
      </c>
      <c r="V4" s="207"/>
      <c r="W4" s="207"/>
      <c r="X4" s="207" t="s">
        <v>201</v>
      </c>
      <c r="Y4" s="207"/>
      <c r="Z4" s="207"/>
      <c r="AA4" s="207" t="s">
        <v>127</v>
      </c>
      <c r="AB4" s="207"/>
      <c r="AC4" s="207"/>
      <c r="AD4" s="207" t="s">
        <v>202</v>
      </c>
      <c r="AE4" s="207"/>
      <c r="AF4" s="207"/>
      <c r="AG4" s="207" t="s">
        <v>129</v>
      </c>
      <c r="AH4" s="207"/>
      <c r="AI4" s="207"/>
      <c r="AJ4" s="207" t="s">
        <v>130</v>
      </c>
      <c r="AK4" s="207"/>
      <c r="AL4" s="207"/>
      <c r="AM4" s="207" t="s">
        <v>131</v>
      </c>
      <c r="AN4" s="207"/>
      <c r="AO4" s="207"/>
      <c r="AP4" s="207" t="s">
        <v>132</v>
      </c>
      <c r="AQ4" s="207"/>
      <c r="AR4" s="207"/>
      <c r="AS4" s="207" t="s">
        <v>133</v>
      </c>
      <c r="AT4" s="207"/>
      <c r="AU4" s="207"/>
      <c r="AV4" s="207" t="s">
        <v>134</v>
      </c>
      <c r="AW4" s="207"/>
      <c r="AX4" s="207"/>
      <c r="AY4" s="207" t="s">
        <v>135</v>
      </c>
      <c r="AZ4" s="207"/>
      <c r="BA4" s="207"/>
      <c r="BB4" s="207" t="s">
        <v>136</v>
      </c>
      <c r="BC4" s="207"/>
      <c r="BD4" s="207"/>
      <c r="BE4" s="207" t="s">
        <v>203</v>
      </c>
      <c r="BF4" s="207"/>
      <c r="BG4" s="207"/>
      <c r="BH4" s="207" t="s">
        <v>204</v>
      </c>
      <c r="BI4" s="207"/>
      <c r="BJ4" s="207"/>
      <c r="BK4" s="207" t="s">
        <v>137</v>
      </c>
      <c r="BL4" s="207"/>
      <c r="BM4" s="207"/>
      <c r="BN4" s="207" t="s">
        <v>138</v>
      </c>
      <c r="BO4" s="207"/>
      <c r="BP4" s="207"/>
      <c r="BQ4" s="207" t="s">
        <v>139</v>
      </c>
      <c r="BR4" s="207"/>
      <c r="BS4" s="207"/>
      <c r="BT4" s="207" t="s">
        <v>140</v>
      </c>
      <c r="BU4" s="207"/>
      <c r="BV4" s="207"/>
      <c r="BW4" s="207" t="s">
        <v>141</v>
      </c>
      <c r="BX4" s="207"/>
      <c r="BY4" s="207"/>
      <c r="BZ4" s="207" t="s">
        <v>142</v>
      </c>
      <c r="CA4" s="207"/>
      <c r="CB4" s="207"/>
      <c r="CC4" s="207" t="s">
        <v>143</v>
      </c>
      <c r="CD4" s="207"/>
      <c r="CE4" s="207"/>
      <c r="CF4" s="207" t="s">
        <v>144</v>
      </c>
      <c r="CG4" s="207"/>
      <c r="CH4" s="207"/>
      <c r="CI4" s="207" t="s">
        <v>205</v>
      </c>
      <c r="CJ4" s="207"/>
      <c r="CK4" s="207"/>
      <c r="CL4" s="207" t="s">
        <v>145</v>
      </c>
      <c r="CM4" s="207"/>
      <c r="CN4" s="207"/>
      <c r="CO4" s="207" t="s">
        <v>146</v>
      </c>
      <c r="CP4" s="207"/>
      <c r="CQ4" s="207"/>
      <c r="CR4" s="207" t="s">
        <v>147</v>
      </c>
      <c r="CS4" s="207"/>
      <c r="CT4" s="207"/>
      <c r="CU4" s="207" t="s">
        <v>148</v>
      </c>
      <c r="CV4" s="207"/>
      <c r="CW4" s="207"/>
      <c r="CX4" s="207" t="s">
        <v>149</v>
      </c>
      <c r="CY4" s="207"/>
      <c r="CZ4" s="207"/>
      <c r="DA4" s="207" t="s">
        <v>150</v>
      </c>
      <c r="DB4" s="207"/>
      <c r="DC4" s="207"/>
      <c r="DD4" s="207" t="s">
        <v>151</v>
      </c>
      <c r="DE4" s="207"/>
      <c r="DF4" s="207"/>
      <c r="DG4" s="207" t="s">
        <v>152</v>
      </c>
      <c r="DH4" s="207"/>
      <c r="DI4" s="207"/>
      <c r="DJ4" s="207" t="s">
        <v>153</v>
      </c>
      <c r="DK4" s="207"/>
      <c r="DL4" s="207"/>
      <c r="DM4" s="207" t="s">
        <v>154</v>
      </c>
      <c r="DN4" s="207"/>
      <c r="DO4" s="207"/>
      <c r="DP4" s="207" t="s">
        <v>155</v>
      </c>
      <c r="DQ4" s="207"/>
      <c r="DR4" s="207"/>
      <c r="DS4" s="207" t="s">
        <v>156</v>
      </c>
      <c r="DT4" s="207"/>
      <c r="DU4" s="207"/>
      <c r="DV4" s="207" t="s">
        <v>157</v>
      </c>
      <c r="DW4" s="207"/>
      <c r="DX4" s="207"/>
      <c r="DY4" s="207" t="s">
        <v>158</v>
      </c>
      <c r="DZ4" s="207"/>
      <c r="EA4" s="207"/>
      <c r="EB4" s="207" t="s">
        <v>159</v>
      </c>
      <c r="EC4" s="207"/>
      <c r="ED4" s="207"/>
      <c r="EE4" s="207" t="s">
        <v>160</v>
      </c>
      <c r="EF4" s="207"/>
      <c r="EG4" s="207"/>
      <c r="EH4" s="207" t="s">
        <v>161</v>
      </c>
      <c r="EI4" s="207"/>
      <c r="EJ4" s="207"/>
      <c r="EK4" s="207" t="s">
        <v>162</v>
      </c>
      <c r="EL4" s="207"/>
      <c r="EM4" s="207"/>
      <c r="EN4" s="207" t="s">
        <v>163</v>
      </c>
      <c r="EO4" s="207"/>
      <c r="EP4" s="207"/>
      <c r="EQ4" s="207" t="s">
        <v>164</v>
      </c>
      <c r="ER4" s="207"/>
      <c r="ES4" s="207"/>
      <c r="ET4" s="207" t="s">
        <v>165</v>
      </c>
      <c r="EU4" s="207"/>
      <c r="EV4" s="207"/>
      <c r="EW4" s="207" t="s">
        <v>166</v>
      </c>
      <c r="EX4" s="207"/>
      <c r="EY4" s="207"/>
      <c r="EZ4" s="207" t="s">
        <v>167</v>
      </c>
      <c r="FA4" s="207"/>
      <c r="FB4" s="207"/>
      <c r="FC4" s="207" t="s">
        <v>168</v>
      </c>
      <c r="FD4" s="207"/>
      <c r="FE4" s="207"/>
      <c r="FF4" s="207" t="s">
        <v>169</v>
      </c>
      <c r="FG4" s="207"/>
      <c r="FH4" s="207"/>
      <c r="FI4" s="207" t="s">
        <v>51</v>
      </c>
      <c r="FJ4" s="207"/>
      <c r="FK4" s="207"/>
    </row>
    <row r="5" spans="1:167" ht="43.5" x14ac:dyDescent="0.25">
      <c r="A5" s="211"/>
      <c r="B5" s="212"/>
      <c r="C5" s="204" t="s">
        <v>192</v>
      </c>
      <c r="D5" s="202" t="s">
        <v>229</v>
      </c>
      <c r="E5" s="83" t="s">
        <v>25</v>
      </c>
      <c r="F5" s="204" t="s">
        <v>192</v>
      </c>
      <c r="G5" s="202" t="s">
        <v>229</v>
      </c>
      <c r="H5" s="83" t="s">
        <v>25</v>
      </c>
      <c r="I5" s="204" t="s">
        <v>192</v>
      </c>
      <c r="J5" s="202" t="s">
        <v>229</v>
      </c>
      <c r="K5" s="83" t="s">
        <v>25</v>
      </c>
      <c r="L5" s="204" t="s">
        <v>192</v>
      </c>
      <c r="M5" s="202" t="s">
        <v>229</v>
      </c>
      <c r="N5" s="83" t="s">
        <v>25</v>
      </c>
      <c r="O5" s="204" t="s">
        <v>192</v>
      </c>
      <c r="P5" s="202" t="s">
        <v>229</v>
      </c>
      <c r="Q5" s="83" t="s">
        <v>25</v>
      </c>
      <c r="R5" s="204" t="s">
        <v>192</v>
      </c>
      <c r="S5" s="202" t="s">
        <v>229</v>
      </c>
      <c r="T5" s="83" t="s">
        <v>25</v>
      </c>
      <c r="U5" s="204" t="s">
        <v>192</v>
      </c>
      <c r="V5" s="202" t="s">
        <v>229</v>
      </c>
      <c r="W5" s="83" t="s">
        <v>25</v>
      </c>
      <c r="X5" s="204" t="s">
        <v>192</v>
      </c>
      <c r="Y5" s="202" t="s">
        <v>229</v>
      </c>
      <c r="Z5" s="83" t="s">
        <v>25</v>
      </c>
      <c r="AA5" s="204" t="s">
        <v>192</v>
      </c>
      <c r="AB5" s="202" t="s">
        <v>229</v>
      </c>
      <c r="AC5" s="83" t="s">
        <v>25</v>
      </c>
      <c r="AD5" s="204" t="s">
        <v>192</v>
      </c>
      <c r="AE5" s="202" t="s">
        <v>229</v>
      </c>
      <c r="AF5" s="83" t="s">
        <v>25</v>
      </c>
      <c r="AG5" s="204" t="s">
        <v>192</v>
      </c>
      <c r="AH5" s="202" t="s">
        <v>229</v>
      </c>
      <c r="AI5" s="83" t="s">
        <v>25</v>
      </c>
      <c r="AJ5" s="204" t="s">
        <v>192</v>
      </c>
      <c r="AK5" s="202" t="s">
        <v>229</v>
      </c>
      <c r="AL5" s="83" t="s">
        <v>25</v>
      </c>
      <c r="AM5" s="204" t="s">
        <v>192</v>
      </c>
      <c r="AN5" s="202" t="s">
        <v>229</v>
      </c>
      <c r="AO5" s="83" t="s">
        <v>25</v>
      </c>
      <c r="AP5" s="204" t="s">
        <v>192</v>
      </c>
      <c r="AQ5" s="202" t="s">
        <v>229</v>
      </c>
      <c r="AR5" s="83" t="s">
        <v>25</v>
      </c>
      <c r="AS5" s="204" t="s">
        <v>192</v>
      </c>
      <c r="AT5" s="202" t="s">
        <v>229</v>
      </c>
      <c r="AU5" s="83" t="s">
        <v>25</v>
      </c>
      <c r="AV5" s="204" t="s">
        <v>192</v>
      </c>
      <c r="AW5" s="202" t="s">
        <v>229</v>
      </c>
      <c r="AX5" s="83" t="s">
        <v>25</v>
      </c>
      <c r="AY5" s="204" t="s">
        <v>192</v>
      </c>
      <c r="AZ5" s="202" t="s">
        <v>229</v>
      </c>
      <c r="BA5" s="83" t="s">
        <v>25</v>
      </c>
      <c r="BB5" s="204" t="s">
        <v>192</v>
      </c>
      <c r="BC5" s="202" t="s">
        <v>229</v>
      </c>
      <c r="BD5" s="83" t="s">
        <v>25</v>
      </c>
      <c r="BE5" s="204" t="s">
        <v>192</v>
      </c>
      <c r="BF5" s="202" t="s">
        <v>229</v>
      </c>
      <c r="BG5" s="83" t="s">
        <v>25</v>
      </c>
      <c r="BH5" s="204" t="s">
        <v>192</v>
      </c>
      <c r="BI5" s="202" t="s">
        <v>229</v>
      </c>
      <c r="BJ5" s="83" t="s">
        <v>25</v>
      </c>
      <c r="BK5" s="204" t="s">
        <v>192</v>
      </c>
      <c r="BL5" s="202" t="s">
        <v>229</v>
      </c>
      <c r="BM5" s="83" t="s">
        <v>25</v>
      </c>
      <c r="BN5" s="204" t="s">
        <v>192</v>
      </c>
      <c r="BO5" s="202" t="s">
        <v>229</v>
      </c>
      <c r="BP5" s="83" t="s">
        <v>25</v>
      </c>
      <c r="BQ5" s="204" t="s">
        <v>192</v>
      </c>
      <c r="BR5" s="202" t="s">
        <v>229</v>
      </c>
      <c r="BS5" s="83" t="s">
        <v>25</v>
      </c>
      <c r="BT5" s="204" t="s">
        <v>192</v>
      </c>
      <c r="BU5" s="202" t="s">
        <v>229</v>
      </c>
      <c r="BV5" s="83" t="s">
        <v>25</v>
      </c>
      <c r="BW5" s="204" t="s">
        <v>192</v>
      </c>
      <c r="BX5" s="202" t="s">
        <v>229</v>
      </c>
      <c r="BY5" s="83" t="s">
        <v>25</v>
      </c>
      <c r="BZ5" s="204" t="s">
        <v>192</v>
      </c>
      <c r="CA5" s="202" t="s">
        <v>229</v>
      </c>
      <c r="CB5" s="83" t="s">
        <v>25</v>
      </c>
      <c r="CC5" s="204" t="s">
        <v>192</v>
      </c>
      <c r="CD5" s="202" t="s">
        <v>229</v>
      </c>
      <c r="CE5" s="83" t="s">
        <v>25</v>
      </c>
      <c r="CF5" s="204" t="s">
        <v>192</v>
      </c>
      <c r="CG5" s="202" t="s">
        <v>229</v>
      </c>
      <c r="CH5" s="83" t="s">
        <v>25</v>
      </c>
      <c r="CI5" s="204" t="s">
        <v>192</v>
      </c>
      <c r="CJ5" s="202" t="s">
        <v>229</v>
      </c>
      <c r="CK5" s="83" t="s">
        <v>25</v>
      </c>
      <c r="CL5" s="204" t="s">
        <v>192</v>
      </c>
      <c r="CM5" s="202" t="s">
        <v>229</v>
      </c>
      <c r="CN5" s="83" t="s">
        <v>25</v>
      </c>
      <c r="CO5" s="204" t="s">
        <v>192</v>
      </c>
      <c r="CP5" s="202" t="s">
        <v>229</v>
      </c>
      <c r="CQ5" s="83" t="s">
        <v>25</v>
      </c>
      <c r="CR5" s="204" t="s">
        <v>192</v>
      </c>
      <c r="CS5" s="202" t="s">
        <v>229</v>
      </c>
      <c r="CT5" s="83" t="s">
        <v>25</v>
      </c>
      <c r="CU5" s="204" t="s">
        <v>192</v>
      </c>
      <c r="CV5" s="202" t="s">
        <v>229</v>
      </c>
      <c r="CW5" s="83" t="s">
        <v>25</v>
      </c>
      <c r="CX5" s="204" t="s">
        <v>192</v>
      </c>
      <c r="CY5" s="202" t="s">
        <v>229</v>
      </c>
      <c r="CZ5" s="83" t="s">
        <v>25</v>
      </c>
      <c r="DA5" s="204" t="s">
        <v>192</v>
      </c>
      <c r="DB5" s="202" t="s">
        <v>229</v>
      </c>
      <c r="DC5" s="83" t="s">
        <v>25</v>
      </c>
      <c r="DD5" s="204" t="s">
        <v>192</v>
      </c>
      <c r="DE5" s="202" t="s">
        <v>229</v>
      </c>
      <c r="DF5" s="83" t="s">
        <v>25</v>
      </c>
      <c r="DG5" s="204" t="s">
        <v>192</v>
      </c>
      <c r="DH5" s="202" t="s">
        <v>229</v>
      </c>
      <c r="DI5" s="83" t="s">
        <v>25</v>
      </c>
      <c r="DJ5" s="204" t="s">
        <v>192</v>
      </c>
      <c r="DK5" s="202" t="s">
        <v>229</v>
      </c>
      <c r="DL5" s="83" t="s">
        <v>25</v>
      </c>
      <c r="DM5" s="204" t="s">
        <v>192</v>
      </c>
      <c r="DN5" s="202" t="s">
        <v>229</v>
      </c>
      <c r="DO5" s="83" t="s">
        <v>25</v>
      </c>
      <c r="DP5" s="204" t="s">
        <v>192</v>
      </c>
      <c r="DQ5" s="202" t="s">
        <v>229</v>
      </c>
      <c r="DR5" s="83" t="s">
        <v>25</v>
      </c>
      <c r="DS5" s="204" t="s">
        <v>192</v>
      </c>
      <c r="DT5" s="202" t="s">
        <v>229</v>
      </c>
      <c r="DU5" s="83" t="s">
        <v>25</v>
      </c>
      <c r="DV5" s="204" t="s">
        <v>192</v>
      </c>
      <c r="DW5" s="202" t="s">
        <v>229</v>
      </c>
      <c r="DX5" s="83" t="s">
        <v>25</v>
      </c>
      <c r="DY5" s="204" t="s">
        <v>192</v>
      </c>
      <c r="DZ5" s="202" t="s">
        <v>229</v>
      </c>
      <c r="EA5" s="83" t="s">
        <v>25</v>
      </c>
      <c r="EB5" s="204" t="s">
        <v>192</v>
      </c>
      <c r="EC5" s="202" t="s">
        <v>229</v>
      </c>
      <c r="ED5" s="83" t="s">
        <v>25</v>
      </c>
      <c r="EE5" s="204" t="s">
        <v>192</v>
      </c>
      <c r="EF5" s="202" t="s">
        <v>229</v>
      </c>
      <c r="EG5" s="83" t="s">
        <v>25</v>
      </c>
      <c r="EH5" s="204" t="s">
        <v>192</v>
      </c>
      <c r="EI5" s="202" t="s">
        <v>229</v>
      </c>
      <c r="EJ5" s="83" t="s">
        <v>25</v>
      </c>
      <c r="EK5" s="204" t="s">
        <v>192</v>
      </c>
      <c r="EL5" s="202" t="s">
        <v>229</v>
      </c>
      <c r="EM5" s="83" t="s">
        <v>25</v>
      </c>
      <c r="EN5" s="204" t="s">
        <v>192</v>
      </c>
      <c r="EO5" s="202" t="s">
        <v>229</v>
      </c>
      <c r="EP5" s="83" t="s">
        <v>25</v>
      </c>
      <c r="EQ5" s="204" t="s">
        <v>192</v>
      </c>
      <c r="ER5" s="202" t="s">
        <v>229</v>
      </c>
      <c r="ES5" s="83" t="s">
        <v>25</v>
      </c>
      <c r="ET5" s="204" t="s">
        <v>192</v>
      </c>
      <c r="EU5" s="202" t="s">
        <v>229</v>
      </c>
      <c r="EV5" s="83" t="s">
        <v>25</v>
      </c>
      <c r="EW5" s="204" t="s">
        <v>192</v>
      </c>
      <c r="EX5" s="202" t="s">
        <v>229</v>
      </c>
      <c r="EY5" s="83" t="s">
        <v>25</v>
      </c>
      <c r="EZ5" s="204" t="s">
        <v>192</v>
      </c>
      <c r="FA5" s="202" t="s">
        <v>229</v>
      </c>
      <c r="FB5" s="83" t="s">
        <v>25</v>
      </c>
      <c r="FC5" s="204" t="s">
        <v>192</v>
      </c>
      <c r="FD5" s="202" t="s">
        <v>229</v>
      </c>
      <c r="FE5" s="83" t="s">
        <v>25</v>
      </c>
      <c r="FF5" s="204" t="s">
        <v>192</v>
      </c>
      <c r="FG5" s="202" t="s">
        <v>229</v>
      </c>
      <c r="FH5" s="83" t="s">
        <v>25</v>
      </c>
      <c r="FI5" s="204" t="s">
        <v>192</v>
      </c>
      <c r="FJ5" s="202" t="s">
        <v>229</v>
      </c>
      <c r="FK5" s="83" t="s">
        <v>25</v>
      </c>
    </row>
    <row r="6" spans="1:167" x14ac:dyDescent="0.25">
      <c r="A6" s="44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</row>
    <row r="7" spans="1:167" x14ac:dyDescent="0.25">
      <c r="A7" s="45" t="s">
        <v>98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</row>
    <row r="8" spans="1:167" ht="30" x14ac:dyDescent="0.25">
      <c r="A8" s="38" t="s">
        <v>90</v>
      </c>
      <c r="B8" s="100" t="s">
        <v>9</v>
      </c>
      <c r="C8" s="41">
        <v>100</v>
      </c>
      <c r="D8" s="41">
        <v>100</v>
      </c>
      <c r="E8" s="46">
        <f t="shared" ref="E8:E16" si="0">D8/C8*100</f>
        <v>100</v>
      </c>
      <c r="F8" s="41">
        <v>100</v>
      </c>
      <c r="G8" s="41">
        <v>100</v>
      </c>
      <c r="H8" s="46">
        <f t="shared" ref="H8:H16" si="1">G8/F8*100</f>
        <v>100</v>
      </c>
      <c r="I8" s="41">
        <v>100</v>
      </c>
      <c r="J8" s="41">
        <v>100</v>
      </c>
      <c r="K8" s="46">
        <f t="shared" ref="K8:K16" si="2">J8/I8*100</f>
        <v>100</v>
      </c>
      <c r="L8" s="41">
        <v>100</v>
      </c>
      <c r="M8" s="41">
        <v>100</v>
      </c>
      <c r="N8" s="46">
        <f t="shared" ref="N8:N17" si="3">M8/L8*100</f>
        <v>100</v>
      </c>
      <c r="O8" s="41">
        <v>100</v>
      </c>
      <c r="P8" s="41">
        <v>100</v>
      </c>
      <c r="Q8" s="46">
        <f t="shared" ref="Q8:Q17" si="4">P8/O8*100</f>
        <v>100</v>
      </c>
      <c r="R8" s="41">
        <v>100</v>
      </c>
      <c r="S8" s="41">
        <v>100</v>
      </c>
      <c r="T8" s="46">
        <f t="shared" ref="T8:T17" si="5">S8/R8*100</f>
        <v>100</v>
      </c>
      <c r="U8" s="41">
        <v>100</v>
      </c>
      <c r="V8" s="41">
        <v>100</v>
      </c>
      <c r="W8" s="46">
        <f t="shared" ref="W8:W17" si="6">V8/U8*100</f>
        <v>100</v>
      </c>
      <c r="X8" s="41">
        <v>100</v>
      </c>
      <c r="Y8" s="41">
        <v>100</v>
      </c>
      <c r="Z8" s="46">
        <f t="shared" ref="Z8:Z17" si="7">Y8/X8*100</f>
        <v>100</v>
      </c>
      <c r="AA8" s="41">
        <v>100</v>
      </c>
      <c r="AB8" s="41">
        <v>100</v>
      </c>
      <c r="AC8" s="46">
        <f t="shared" ref="AC8:AC17" si="8">AB8/AA8*100</f>
        <v>100</v>
      </c>
      <c r="AD8" s="41">
        <v>100</v>
      </c>
      <c r="AE8" s="41">
        <v>100</v>
      </c>
      <c r="AF8" s="46">
        <f t="shared" ref="AF8:AF17" si="9">AE8/AD8*100</f>
        <v>100</v>
      </c>
      <c r="AG8" s="41">
        <v>100</v>
      </c>
      <c r="AH8" s="41">
        <v>100</v>
      </c>
      <c r="AI8" s="46">
        <f t="shared" ref="AI8:AI17" si="10">AH8/AG8*100</f>
        <v>100</v>
      </c>
      <c r="AJ8" s="41">
        <v>100</v>
      </c>
      <c r="AK8" s="41">
        <v>100</v>
      </c>
      <c r="AL8" s="46">
        <f t="shared" ref="AL8:AL17" si="11">AK8/AJ8*100</f>
        <v>100</v>
      </c>
      <c r="AM8" s="41">
        <v>100</v>
      </c>
      <c r="AN8" s="41">
        <v>100</v>
      </c>
      <c r="AO8" s="46">
        <f t="shared" ref="AO8:AO17" si="12">AN8/AM8*100</f>
        <v>100</v>
      </c>
      <c r="AP8" s="41">
        <v>100</v>
      </c>
      <c r="AQ8" s="41">
        <v>100</v>
      </c>
      <c r="AR8" s="46">
        <f t="shared" ref="AR8:AR17" si="13">AQ8/AP8*100</f>
        <v>100</v>
      </c>
      <c r="AS8" s="41">
        <v>100</v>
      </c>
      <c r="AT8" s="41">
        <v>100</v>
      </c>
      <c r="AU8" s="46">
        <f t="shared" ref="AU8:AU49" si="14">AT8/AS8*100</f>
        <v>100</v>
      </c>
      <c r="AV8" s="41">
        <v>100</v>
      </c>
      <c r="AW8" s="41">
        <v>100</v>
      </c>
      <c r="AX8" s="46">
        <f t="shared" ref="AX8:AX17" si="15">AW8/AV8*100</f>
        <v>100</v>
      </c>
      <c r="AY8" s="41">
        <v>100</v>
      </c>
      <c r="AZ8" s="41">
        <v>100</v>
      </c>
      <c r="BA8" s="46">
        <f t="shared" ref="BA8:BA17" si="16">AZ8/AY8*100</f>
        <v>100</v>
      </c>
      <c r="BB8" s="41">
        <v>100</v>
      </c>
      <c r="BC8" s="41">
        <v>100</v>
      </c>
      <c r="BD8" s="46">
        <f t="shared" ref="BD8:BD17" si="17">BC8/BB8*100</f>
        <v>100</v>
      </c>
      <c r="BE8" s="41">
        <v>100</v>
      </c>
      <c r="BF8" s="41">
        <v>100</v>
      </c>
      <c r="BG8" s="46">
        <f t="shared" ref="BG8:BG17" si="18">BF8/BE8*100</f>
        <v>100</v>
      </c>
      <c r="BH8" s="41">
        <v>100</v>
      </c>
      <c r="BI8" s="41">
        <v>100</v>
      </c>
      <c r="BJ8" s="46">
        <f t="shared" ref="BJ8:BJ17" si="19">BI8/BH8*100</f>
        <v>100</v>
      </c>
      <c r="BK8" s="41">
        <v>100</v>
      </c>
      <c r="BL8" s="41">
        <v>100</v>
      </c>
      <c r="BM8" s="46">
        <f t="shared" ref="BM8:BM17" si="20">BL8/BK8*100</f>
        <v>100</v>
      </c>
      <c r="BN8" s="41">
        <v>100</v>
      </c>
      <c r="BO8" s="41">
        <v>100</v>
      </c>
      <c r="BP8" s="46">
        <f t="shared" ref="BP8:BP17" si="21">BO8/BN8*100</f>
        <v>100</v>
      </c>
      <c r="BQ8" s="41">
        <v>100</v>
      </c>
      <c r="BR8" s="41">
        <v>100</v>
      </c>
      <c r="BS8" s="46">
        <f t="shared" ref="BS8:BS17" si="22">BR8/BQ8*100</f>
        <v>100</v>
      </c>
      <c r="BT8" s="41">
        <v>100</v>
      </c>
      <c r="BU8" s="41">
        <v>100</v>
      </c>
      <c r="BV8" s="46">
        <f t="shared" ref="BV8:BV17" si="23">BU8/BT8*100</f>
        <v>100</v>
      </c>
      <c r="BW8" s="41">
        <v>100</v>
      </c>
      <c r="BX8" s="41">
        <v>100</v>
      </c>
      <c r="BY8" s="46">
        <f t="shared" ref="BY8:BY17" si="24">BX8/BW8*100</f>
        <v>100</v>
      </c>
      <c r="BZ8" s="41">
        <v>100</v>
      </c>
      <c r="CA8" s="41">
        <v>100</v>
      </c>
      <c r="CB8" s="46">
        <f t="shared" ref="CB8:CB17" si="25">CA8/BZ8*100</f>
        <v>100</v>
      </c>
      <c r="CC8" s="41">
        <v>100</v>
      </c>
      <c r="CD8" s="41">
        <v>100</v>
      </c>
      <c r="CE8" s="46">
        <f t="shared" ref="CE8:CE17" si="26">CD8/CC8*100</f>
        <v>100</v>
      </c>
      <c r="CF8" s="41">
        <v>100</v>
      </c>
      <c r="CG8" s="41">
        <v>100</v>
      </c>
      <c r="CH8" s="46">
        <f t="shared" ref="CH8:CH17" si="27">CG8/CF8*100</f>
        <v>100</v>
      </c>
      <c r="CI8" s="41">
        <v>100</v>
      </c>
      <c r="CJ8" s="41">
        <v>100</v>
      </c>
      <c r="CK8" s="46">
        <f t="shared" ref="CK8:CK17" si="28">CJ8/CI8*100</f>
        <v>100</v>
      </c>
      <c r="CL8" s="41">
        <v>100</v>
      </c>
      <c r="CM8" s="41">
        <v>100</v>
      </c>
      <c r="CN8" s="46">
        <f t="shared" ref="CN8:CN17" si="29">CM8/CL8*100</f>
        <v>100</v>
      </c>
      <c r="CO8" s="41">
        <v>100</v>
      </c>
      <c r="CP8" s="41">
        <v>100</v>
      </c>
      <c r="CQ8" s="46">
        <f t="shared" ref="CQ8:CQ17" si="30">CP8/CO8*100</f>
        <v>100</v>
      </c>
      <c r="CR8" s="41">
        <v>100</v>
      </c>
      <c r="CS8" s="41">
        <v>100</v>
      </c>
      <c r="CT8" s="46">
        <f t="shared" ref="CT8:CT17" si="31">CS8/CR8*100</f>
        <v>100</v>
      </c>
      <c r="CU8" s="41">
        <v>100</v>
      </c>
      <c r="CV8" s="41">
        <v>100</v>
      </c>
      <c r="CW8" s="46">
        <f t="shared" ref="CW8:CW17" si="32">CV8/CU8*100</f>
        <v>100</v>
      </c>
      <c r="CX8" s="41">
        <v>100</v>
      </c>
      <c r="CY8" s="41">
        <v>100</v>
      </c>
      <c r="CZ8" s="46">
        <f t="shared" ref="CZ8:CZ49" si="33">CY8/CX8*100</f>
        <v>100</v>
      </c>
      <c r="DA8" s="41">
        <v>100</v>
      </c>
      <c r="DB8" s="41">
        <v>100</v>
      </c>
      <c r="DC8" s="46">
        <f t="shared" ref="DC8:DC17" si="34">DB8/DA8*100</f>
        <v>100</v>
      </c>
      <c r="DD8" s="41">
        <v>100</v>
      </c>
      <c r="DE8" s="41">
        <v>100</v>
      </c>
      <c r="DF8" s="46">
        <f t="shared" ref="DF8:DF17" si="35">DE8/DD8*100</f>
        <v>100</v>
      </c>
      <c r="DG8" s="41">
        <v>100</v>
      </c>
      <c r="DH8" s="41">
        <v>100</v>
      </c>
      <c r="DI8" s="46">
        <f t="shared" ref="DI8:DI17" si="36">DH8/DG8*100</f>
        <v>100</v>
      </c>
      <c r="DJ8" s="41">
        <v>100</v>
      </c>
      <c r="DK8" s="41">
        <v>100</v>
      </c>
      <c r="DL8" s="46">
        <f t="shared" ref="DL8:DL49" si="37">DK8/DJ8*100</f>
        <v>100</v>
      </c>
      <c r="DM8" s="41">
        <v>100</v>
      </c>
      <c r="DN8" s="41">
        <v>100</v>
      </c>
      <c r="DO8" s="46">
        <f t="shared" ref="DO8:DO17" si="38">DN8/DM8*100</f>
        <v>100</v>
      </c>
      <c r="DP8" s="41">
        <v>100</v>
      </c>
      <c r="DQ8" s="41">
        <v>100</v>
      </c>
      <c r="DR8" s="46">
        <f t="shared" ref="DR8:DR17" si="39">DQ8/DP8*100</f>
        <v>100</v>
      </c>
      <c r="DS8" s="41">
        <v>100</v>
      </c>
      <c r="DT8" s="41">
        <v>100</v>
      </c>
      <c r="DU8" s="46">
        <f t="shared" ref="DU8:DU17" si="40">DT8/DS8*100</f>
        <v>100</v>
      </c>
      <c r="DV8" s="41">
        <v>100</v>
      </c>
      <c r="DW8" s="41">
        <v>100</v>
      </c>
      <c r="DX8" s="46">
        <f t="shared" ref="DX8:DX17" si="41">DW8/DV8*100</f>
        <v>100</v>
      </c>
      <c r="DY8" s="41">
        <v>100</v>
      </c>
      <c r="DZ8" s="41">
        <v>100</v>
      </c>
      <c r="EA8" s="46">
        <f t="shared" ref="EA8:EA17" si="42">DZ8/DY8*100</f>
        <v>100</v>
      </c>
      <c r="EB8" s="41">
        <v>100</v>
      </c>
      <c r="EC8" s="41">
        <v>100</v>
      </c>
      <c r="ED8" s="46">
        <f t="shared" ref="ED8:ED17" si="43">EC8/EB8*100</f>
        <v>100</v>
      </c>
      <c r="EE8" s="41">
        <v>100</v>
      </c>
      <c r="EF8" s="41">
        <v>100</v>
      </c>
      <c r="EG8" s="46">
        <f t="shared" ref="EG8:EG17" si="44">EF8/EE8*100</f>
        <v>100</v>
      </c>
      <c r="EH8" s="41">
        <v>100</v>
      </c>
      <c r="EI8" s="41">
        <v>100</v>
      </c>
      <c r="EJ8" s="46">
        <f t="shared" ref="EJ8:EJ17" si="45">EI8/EH8*100</f>
        <v>100</v>
      </c>
      <c r="EK8" s="41">
        <v>100</v>
      </c>
      <c r="EL8" s="41">
        <v>100</v>
      </c>
      <c r="EM8" s="46">
        <f t="shared" ref="EM8:EM17" si="46">EL8/EK8*100</f>
        <v>100</v>
      </c>
      <c r="EN8" s="41">
        <v>100</v>
      </c>
      <c r="EO8" s="41">
        <v>100</v>
      </c>
      <c r="EP8" s="46">
        <f t="shared" ref="EP8:EP17" si="47">EO8/EN8*100</f>
        <v>100</v>
      </c>
      <c r="EQ8" s="41">
        <v>100</v>
      </c>
      <c r="ER8" s="41">
        <v>100</v>
      </c>
      <c r="ES8" s="46">
        <f t="shared" ref="ES8:ES17" si="48">ER8/EQ8*100</f>
        <v>100</v>
      </c>
      <c r="ET8" s="41">
        <v>100</v>
      </c>
      <c r="EU8" s="41">
        <v>100</v>
      </c>
      <c r="EV8" s="46">
        <f t="shared" ref="EV8:EV17" si="49">EU8/ET8*100</f>
        <v>100</v>
      </c>
      <c r="EW8" s="41">
        <v>100</v>
      </c>
      <c r="EX8" s="41">
        <v>100</v>
      </c>
      <c r="EY8" s="46">
        <f t="shared" ref="EY8:EY17" si="50">EX8/EW8*100</f>
        <v>100</v>
      </c>
      <c r="EZ8" s="41">
        <v>100</v>
      </c>
      <c r="FA8" s="41">
        <v>100</v>
      </c>
      <c r="FB8" s="46">
        <f t="shared" ref="FB8:FB17" si="51">FA8/EZ8*100</f>
        <v>100</v>
      </c>
      <c r="FC8" s="41">
        <v>100</v>
      </c>
      <c r="FD8" s="41">
        <v>100</v>
      </c>
      <c r="FE8" s="46">
        <f t="shared" ref="FE8:FE17" si="52">FD8/FC8*100</f>
        <v>100</v>
      </c>
      <c r="FF8" s="41">
        <v>100</v>
      </c>
      <c r="FG8" s="41">
        <v>100</v>
      </c>
      <c r="FH8" s="46">
        <f t="shared" ref="FH8:FH17" si="53">FG8/FF8*100</f>
        <v>100</v>
      </c>
      <c r="FI8" s="41">
        <f>(C8+F8+I8+L8+O8+R8+U8+X8+AA8+AD8+AG8+AJ8+AM8+AP8+AS8+AV8+AY8+BB8+BE8+BH8+BK8+BN8+BQ8+BT8+BW8+BZ8+CC8+CF8+CI8+CL8+CO8+CR8+CU8+CX8+DA8+DD8+DG8+DJ8+DM8+DP8+DS8+DV8+DY8+EB8+EE8+EH8+EK8+EN8+EQ8+ET8+EW8+EZ8+FC8+FF8)/54</f>
        <v>100</v>
      </c>
      <c r="FJ8" s="41">
        <f>(D8+G8+J8+M8+P8+S8+V8+Y8+AB8+AE8+AH8+AK8+AN8+AQ8+AT8+AW8+AZ8+BC8+BF8+BI8+BL8+BO8+BR8+BU8+BX8+CA8+CD8+CG8+CJ8+CM8+CP8+CS8+CV8+CY8+DB8+DE8+DH8+DK8+DN8+DQ8+DT8+DW8+DZ8+EC8+EF8+EI8+EL8+EO8+ER8+EU8+EX8+FA8+FD8+FG8)/54</f>
        <v>100</v>
      </c>
      <c r="FK8" s="46">
        <f t="shared" ref="FK8:FK15" si="54">FJ8/FI8*100</f>
        <v>100</v>
      </c>
    </row>
    <row r="9" spans="1:167" ht="30" x14ac:dyDescent="0.25">
      <c r="A9" s="38" t="s">
        <v>91</v>
      </c>
      <c r="B9" s="100" t="s">
        <v>9</v>
      </c>
      <c r="C9" s="41">
        <v>80</v>
      </c>
      <c r="D9" s="41">
        <v>80</v>
      </c>
      <c r="E9" s="46">
        <f t="shared" si="0"/>
        <v>100</v>
      </c>
      <c r="F9" s="41">
        <v>80</v>
      </c>
      <c r="G9" s="41">
        <v>80</v>
      </c>
      <c r="H9" s="46">
        <f t="shared" si="1"/>
        <v>100</v>
      </c>
      <c r="I9" s="41">
        <v>80</v>
      </c>
      <c r="J9" s="41">
        <v>80</v>
      </c>
      <c r="K9" s="46">
        <f t="shared" si="2"/>
        <v>100</v>
      </c>
      <c r="L9" s="41">
        <v>80</v>
      </c>
      <c r="M9" s="41">
        <v>80</v>
      </c>
      <c r="N9" s="46">
        <f t="shared" si="3"/>
        <v>100</v>
      </c>
      <c r="O9" s="41">
        <v>80</v>
      </c>
      <c r="P9" s="41">
        <v>80</v>
      </c>
      <c r="Q9" s="46">
        <f t="shared" si="4"/>
        <v>100</v>
      </c>
      <c r="R9" s="41">
        <v>80</v>
      </c>
      <c r="S9" s="41">
        <v>80</v>
      </c>
      <c r="T9" s="46">
        <f t="shared" si="5"/>
        <v>100</v>
      </c>
      <c r="U9" s="41">
        <v>80</v>
      </c>
      <c r="V9" s="41">
        <v>80</v>
      </c>
      <c r="W9" s="46">
        <f t="shared" si="6"/>
        <v>100</v>
      </c>
      <c r="X9" s="41">
        <v>80</v>
      </c>
      <c r="Y9" s="41">
        <v>80</v>
      </c>
      <c r="Z9" s="46">
        <f t="shared" si="7"/>
        <v>100</v>
      </c>
      <c r="AA9" s="41">
        <v>80</v>
      </c>
      <c r="AB9" s="41">
        <v>80</v>
      </c>
      <c r="AC9" s="46">
        <f t="shared" si="8"/>
        <v>100</v>
      </c>
      <c r="AD9" s="41">
        <v>80</v>
      </c>
      <c r="AE9" s="41">
        <v>80</v>
      </c>
      <c r="AF9" s="46">
        <f t="shared" si="9"/>
        <v>100</v>
      </c>
      <c r="AG9" s="41">
        <v>80</v>
      </c>
      <c r="AH9" s="41">
        <v>80</v>
      </c>
      <c r="AI9" s="46">
        <f t="shared" si="10"/>
        <v>100</v>
      </c>
      <c r="AJ9" s="41">
        <v>80</v>
      </c>
      <c r="AK9" s="41">
        <v>80</v>
      </c>
      <c r="AL9" s="46">
        <f t="shared" si="11"/>
        <v>100</v>
      </c>
      <c r="AM9" s="41">
        <v>80</v>
      </c>
      <c r="AN9" s="41">
        <v>80</v>
      </c>
      <c r="AO9" s="46">
        <f t="shared" si="12"/>
        <v>100</v>
      </c>
      <c r="AP9" s="41">
        <v>80</v>
      </c>
      <c r="AQ9" s="41">
        <v>80</v>
      </c>
      <c r="AR9" s="46">
        <f t="shared" si="13"/>
        <v>100</v>
      </c>
      <c r="AS9" s="41">
        <v>80</v>
      </c>
      <c r="AT9" s="41">
        <v>80</v>
      </c>
      <c r="AU9" s="46">
        <f t="shared" si="14"/>
        <v>100</v>
      </c>
      <c r="AV9" s="41">
        <v>80</v>
      </c>
      <c r="AW9" s="41">
        <v>80</v>
      </c>
      <c r="AX9" s="46">
        <f t="shared" si="15"/>
        <v>100</v>
      </c>
      <c r="AY9" s="41">
        <v>80</v>
      </c>
      <c r="AZ9" s="41">
        <v>80</v>
      </c>
      <c r="BA9" s="46">
        <f t="shared" si="16"/>
        <v>100</v>
      </c>
      <c r="BB9" s="41">
        <v>80</v>
      </c>
      <c r="BC9" s="41">
        <v>80</v>
      </c>
      <c r="BD9" s="46">
        <f t="shared" si="17"/>
        <v>100</v>
      </c>
      <c r="BE9" s="41">
        <v>80</v>
      </c>
      <c r="BF9" s="41">
        <v>80</v>
      </c>
      <c r="BG9" s="46">
        <f t="shared" si="18"/>
        <v>100</v>
      </c>
      <c r="BH9" s="41">
        <v>80</v>
      </c>
      <c r="BI9" s="41">
        <v>80</v>
      </c>
      <c r="BJ9" s="46">
        <f t="shared" si="19"/>
        <v>100</v>
      </c>
      <c r="BK9" s="41">
        <v>80</v>
      </c>
      <c r="BL9" s="41">
        <v>80</v>
      </c>
      <c r="BM9" s="46">
        <f t="shared" si="20"/>
        <v>100</v>
      </c>
      <c r="BN9" s="41">
        <v>80</v>
      </c>
      <c r="BO9" s="41">
        <v>80</v>
      </c>
      <c r="BP9" s="46">
        <f t="shared" si="21"/>
        <v>100</v>
      </c>
      <c r="BQ9" s="41">
        <v>80</v>
      </c>
      <c r="BR9" s="41">
        <v>80</v>
      </c>
      <c r="BS9" s="46">
        <f t="shared" si="22"/>
        <v>100</v>
      </c>
      <c r="BT9" s="41">
        <v>80</v>
      </c>
      <c r="BU9" s="41">
        <v>80</v>
      </c>
      <c r="BV9" s="46">
        <f t="shared" si="23"/>
        <v>100</v>
      </c>
      <c r="BW9" s="41">
        <v>80</v>
      </c>
      <c r="BX9" s="41">
        <v>80</v>
      </c>
      <c r="BY9" s="46">
        <f t="shared" si="24"/>
        <v>100</v>
      </c>
      <c r="BZ9" s="41">
        <v>80</v>
      </c>
      <c r="CA9" s="41">
        <v>80</v>
      </c>
      <c r="CB9" s="46">
        <f t="shared" si="25"/>
        <v>100</v>
      </c>
      <c r="CC9" s="41">
        <v>80</v>
      </c>
      <c r="CD9" s="41">
        <v>80</v>
      </c>
      <c r="CE9" s="46">
        <f t="shared" si="26"/>
        <v>100</v>
      </c>
      <c r="CF9" s="41">
        <v>80</v>
      </c>
      <c r="CG9" s="41">
        <v>80</v>
      </c>
      <c r="CH9" s="46">
        <f t="shared" si="27"/>
        <v>100</v>
      </c>
      <c r="CI9" s="41">
        <v>80</v>
      </c>
      <c r="CJ9" s="41">
        <v>80</v>
      </c>
      <c r="CK9" s="46">
        <f t="shared" si="28"/>
        <v>100</v>
      </c>
      <c r="CL9" s="41">
        <v>80</v>
      </c>
      <c r="CM9" s="41">
        <v>80</v>
      </c>
      <c r="CN9" s="46">
        <f t="shared" si="29"/>
        <v>100</v>
      </c>
      <c r="CO9" s="41">
        <v>80</v>
      </c>
      <c r="CP9" s="41">
        <v>80</v>
      </c>
      <c r="CQ9" s="46">
        <f t="shared" si="30"/>
        <v>100</v>
      </c>
      <c r="CR9" s="41">
        <v>80</v>
      </c>
      <c r="CS9" s="41">
        <v>80</v>
      </c>
      <c r="CT9" s="46">
        <f t="shared" si="31"/>
        <v>100</v>
      </c>
      <c r="CU9" s="41">
        <v>80</v>
      </c>
      <c r="CV9" s="41">
        <v>80</v>
      </c>
      <c r="CW9" s="46">
        <f t="shared" si="32"/>
        <v>100</v>
      </c>
      <c r="CX9" s="41">
        <v>80</v>
      </c>
      <c r="CY9" s="41">
        <v>80</v>
      </c>
      <c r="CZ9" s="46">
        <f t="shared" si="33"/>
        <v>100</v>
      </c>
      <c r="DA9" s="41">
        <v>80</v>
      </c>
      <c r="DB9" s="41">
        <v>80</v>
      </c>
      <c r="DC9" s="46">
        <f t="shared" si="34"/>
        <v>100</v>
      </c>
      <c r="DD9" s="41">
        <v>80</v>
      </c>
      <c r="DE9" s="41">
        <v>80</v>
      </c>
      <c r="DF9" s="46">
        <f t="shared" si="35"/>
        <v>100</v>
      </c>
      <c r="DG9" s="41">
        <v>80</v>
      </c>
      <c r="DH9" s="41">
        <v>80</v>
      </c>
      <c r="DI9" s="46">
        <f t="shared" si="36"/>
        <v>100</v>
      </c>
      <c r="DJ9" s="41">
        <v>80</v>
      </c>
      <c r="DK9" s="41">
        <v>80</v>
      </c>
      <c r="DL9" s="46">
        <f t="shared" si="37"/>
        <v>100</v>
      </c>
      <c r="DM9" s="41">
        <v>80</v>
      </c>
      <c r="DN9" s="41">
        <v>80</v>
      </c>
      <c r="DO9" s="46">
        <f t="shared" si="38"/>
        <v>100</v>
      </c>
      <c r="DP9" s="41">
        <v>80</v>
      </c>
      <c r="DQ9" s="41">
        <v>80</v>
      </c>
      <c r="DR9" s="46">
        <f t="shared" si="39"/>
        <v>100</v>
      </c>
      <c r="DS9" s="41">
        <v>80</v>
      </c>
      <c r="DT9" s="41">
        <v>80</v>
      </c>
      <c r="DU9" s="46">
        <f t="shared" si="40"/>
        <v>100</v>
      </c>
      <c r="DV9" s="41">
        <v>80</v>
      </c>
      <c r="DW9" s="41">
        <v>80</v>
      </c>
      <c r="DX9" s="46">
        <f t="shared" si="41"/>
        <v>100</v>
      </c>
      <c r="DY9" s="41">
        <v>80</v>
      </c>
      <c r="DZ9" s="41">
        <v>80</v>
      </c>
      <c r="EA9" s="46">
        <f t="shared" si="42"/>
        <v>100</v>
      </c>
      <c r="EB9" s="41">
        <v>80</v>
      </c>
      <c r="EC9" s="41">
        <v>80</v>
      </c>
      <c r="ED9" s="46">
        <f t="shared" si="43"/>
        <v>100</v>
      </c>
      <c r="EE9" s="41">
        <v>80</v>
      </c>
      <c r="EF9" s="41">
        <v>80</v>
      </c>
      <c r="EG9" s="46">
        <f t="shared" si="44"/>
        <v>100</v>
      </c>
      <c r="EH9" s="41">
        <v>80</v>
      </c>
      <c r="EI9" s="41">
        <v>80</v>
      </c>
      <c r="EJ9" s="46">
        <f t="shared" si="45"/>
        <v>100</v>
      </c>
      <c r="EK9" s="41">
        <v>80</v>
      </c>
      <c r="EL9" s="41">
        <v>80</v>
      </c>
      <c r="EM9" s="46">
        <f t="shared" si="46"/>
        <v>100</v>
      </c>
      <c r="EN9" s="41">
        <v>80</v>
      </c>
      <c r="EO9" s="41">
        <v>80</v>
      </c>
      <c r="EP9" s="46">
        <f t="shared" si="47"/>
        <v>100</v>
      </c>
      <c r="EQ9" s="41">
        <v>80</v>
      </c>
      <c r="ER9" s="41">
        <v>80</v>
      </c>
      <c r="ES9" s="46">
        <f t="shared" si="48"/>
        <v>100</v>
      </c>
      <c r="ET9" s="41">
        <v>80</v>
      </c>
      <c r="EU9" s="41">
        <v>80</v>
      </c>
      <c r="EV9" s="46">
        <f t="shared" si="49"/>
        <v>100</v>
      </c>
      <c r="EW9" s="41">
        <v>80</v>
      </c>
      <c r="EX9" s="41">
        <v>80</v>
      </c>
      <c r="EY9" s="46">
        <f t="shared" si="50"/>
        <v>100</v>
      </c>
      <c r="EZ9" s="41">
        <v>80</v>
      </c>
      <c r="FA9" s="41">
        <v>80</v>
      </c>
      <c r="FB9" s="46">
        <f t="shared" si="51"/>
        <v>100</v>
      </c>
      <c r="FC9" s="41">
        <v>80</v>
      </c>
      <c r="FD9" s="41">
        <v>80</v>
      </c>
      <c r="FE9" s="46">
        <f t="shared" si="52"/>
        <v>100</v>
      </c>
      <c r="FF9" s="41">
        <v>80</v>
      </c>
      <c r="FG9" s="41">
        <v>80</v>
      </c>
      <c r="FH9" s="46">
        <f t="shared" si="53"/>
        <v>100</v>
      </c>
      <c r="FI9" s="41">
        <f t="shared" ref="FI9:FI15" si="55">(C9+F9+I9+L9+O9+R9+U9+X9+AA9+AD9+AG9+AJ9+AM9+AP9+AS9+AV9+AY9+BB9+BE9+BH9+BK9+BN9+BQ9+BT9+BW9+BZ9+CC9+CF9+CI9+CL9+CO9+CR9+CU9+CX9+DA9+DD9+DG9+DJ9+DM9+DP9+DS9+DV9+DY9+EB9+EE9+EH9+EK9+EN9+EQ9+ET9+EW9+EZ9+FC9+FF9)/54</f>
        <v>80</v>
      </c>
      <c r="FJ9" s="41">
        <f t="shared" ref="FJ9:FJ15" si="56">(D9+G9+J9+M9+P9+S9+V9+Y9+AB9+AE9+AH9+AK9+AN9+AQ9+AT9+AW9+AZ9+BC9+BF9+BI9+BL9+BO9+BR9+BU9+BX9+CA9+CD9+CG9+CJ9+CM9+CP9+CS9+CV9+CY9+DB9+DE9+DH9+DK9+DN9+DQ9+DT9+DW9+DZ9+EC9+EF9+EI9+EL9+EO9+ER9+EU9+EX9+FA9+FD9+FG9)/54</f>
        <v>80</v>
      </c>
      <c r="FK9" s="46">
        <f t="shared" si="54"/>
        <v>100</v>
      </c>
    </row>
    <row r="10" spans="1:167" ht="30" x14ac:dyDescent="0.25">
      <c r="A10" s="38" t="s">
        <v>92</v>
      </c>
      <c r="B10" s="100" t="s">
        <v>9</v>
      </c>
      <c r="C10" s="41">
        <v>100</v>
      </c>
      <c r="D10" s="41">
        <v>100</v>
      </c>
      <c r="E10" s="46">
        <f t="shared" si="0"/>
        <v>100</v>
      </c>
      <c r="F10" s="41">
        <v>100</v>
      </c>
      <c r="G10" s="41">
        <v>100</v>
      </c>
      <c r="H10" s="46">
        <f t="shared" si="1"/>
        <v>100</v>
      </c>
      <c r="I10" s="41">
        <v>100</v>
      </c>
      <c r="J10" s="41">
        <v>100</v>
      </c>
      <c r="K10" s="46">
        <f t="shared" si="2"/>
        <v>100</v>
      </c>
      <c r="L10" s="41">
        <v>100</v>
      </c>
      <c r="M10" s="41">
        <v>100</v>
      </c>
      <c r="N10" s="46">
        <f t="shared" si="3"/>
        <v>100</v>
      </c>
      <c r="O10" s="41">
        <v>100</v>
      </c>
      <c r="P10" s="41">
        <v>100</v>
      </c>
      <c r="Q10" s="46">
        <f t="shared" si="4"/>
        <v>100</v>
      </c>
      <c r="R10" s="41">
        <v>100</v>
      </c>
      <c r="S10" s="41">
        <v>100</v>
      </c>
      <c r="T10" s="46">
        <f t="shared" si="5"/>
        <v>100</v>
      </c>
      <c r="U10" s="41">
        <v>100</v>
      </c>
      <c r="V10" s="41">
        <v>100</v>
      </c>
      <c r="W10" s="46">
        <f t="shared" si="6"/>
        <v>100</v>
      </c>
      <c r="X10" s="41">
        <v>100</v>
      </c>
      <c r="Y10" s="41">
        <v>100</v>
      </c>
      <c r="Z10" s="46">
        <f t="shared" si="7"/>
        <v>100</v>
      </c>
      <c r="AA10" s="41">
        <v>100</v>
      </c>
      <c r="AB10" s="41">
        <v>100</v>
      </c>
      <c r="AC10" s="46">
        <f t="shared" si="8"/>
        <v>100</v>
      </c>
      <c r="AD10" s="41">
        <v>100</v>
      </c>
      <c r="AE10" s="41">
        <v>100</v>
      </c>
      <c r="AF10" s="46">
        <f t="shared" si="9"/>
        <v>100</v>
      </c>
      <c r="AG10" s="41">
        <v>100</v>
      </c>
      <c r="AH10" s="41">
        <v>100</v>
      </c>
      <c r="AI10" s="46">
        <f t="shared" si="10"/>
        <v>100</v>
      </c>
      <c r="AJ10" s="41">
        <v>100</v>
      </c>
      <c r="AK10" s="41">
        <v>100</v>
      </c>
      <c r="AL10" s="46">
        <f t="shared" si="11"/>
        <v>100</v>
      </c>
      <c r="AM10" s="41">
        <v>100</v>
      </c>
      <c r="AN10" s="41">
        <v>100</v>
      </c>
      <c r="AO10" s="46">
        <f t="shared" si="12"/>
        <v>100</v>
      </c>
      <c r="AP10" s="41">
        <v>100</v>
      </c>
      <c r="AQ10" s="41">
        <v>100</v>
      </c>
      <c r="AR10" s="46">
        <f t="shared" si="13"/>
        <v>100</v>
      </c>
      <c r="AS10" s="41">
        <v>100</v>
      </c>
      <c r="AT10" s="41">
        <v>100</v>
      </c>
      <c r="AU10" s="46">
        <f t="shared" si="14"/>
        <v>100</v>
      </c>
      <c r="AV10" s="41">
        <v>100</v>
      </c>
      <c r="AW10" s="41">
        <v>100</v>
      </c>
      <c r="AX10" s="46">
        <f t="shared" si="15"/>
        <v>100</v>
      </c>
      <c r="AY10" s="41">
        <v>100</v>
      </c>
      <c r="AZ10" s="41">
        <v>100</v>
      </c>
      <c r="BA10" s="46">
        <f t="shared" si="16"/>
        <v>100</v>
      </c>
      <c r="BB10" s="41">
        <v>100</v>
      </c>
      <c r="BC10" s="41">
        <v>100</v>
      </c>
      <c r="BD10" s="46">
        <f t="shared" si="17"/>
        <v>100</v>
      </c>
      <c r="BE10" s="41">
        <v>100</v>
      </c>
      <c r="BF10" s="41">
        <v>100</v>
      </c>
      <c r="BG10" s="46">
        <f t="shared" si="18"/>
        <v>100</v>
      </c>
      <c r="BH10" s="41">
        <v>100</v>
      </c>
      <c r="BI10" s="41">
        <v>100</v>
      </c>
      <c r="BJ10" s="46">
        <f t="shared" si="19"/>
        <v>100</v>
      </c>
      <c r="BK10" s="41">
        <v>100</v>
      </c>
      <c r="BL10" s="41">
        <v>100</v>
      </c>
      <c r="BM10" s="46">
        <f t="shared" si="20"/>
        <v>100</v>
      </c>
      <c r="BN10" s="41">
        <v>100</v>
      </c>
      <c r="BO10" s="41">
        <v>100</v>
      </c>
      <c r="BP10" s="46">
        <f t="shared" si="21"/>
        <v>100</v>
      </c>
      <c r="BQ10" s="41">
        <v>100</v>
      </c>
      <c r="BR10" s="41">
        <v>100</v>
      </c>
      <c r="BS10" s="46">
        <f t="shared" si="22"/>
        <v>100</v>
      </c>
      <c r="BT10" s="41">
        <v>100</v>
      </c>
      <c r="BU10" s="41">
        <v>100</v>
      </c>
      <c r="BV10" s="46">
        <f t="shared" si="23"/>
        <v>100</v>
      </c>
      <c r="BW10" s="41">
        <v>100</v>
      </c>
      <c r="BX10" s="41">
        <v>100</v>
      </c>
      <c r="BY10" s="46">
        <f t="shared" si="24"/>
        <v>100</v>
      </c>
      <c r="BZ10" s="41">
        <v>100</v>
      </c>
      <c r="CA10" s="41">
        <v>100</v>
      </c>
      <c r="CB10" s="46">
        <f t="shared" si="25"/>
        <v>100</v>
      </c>
      <c r="CC10" s="41">
        <v>100</v>
      </c>
      <c r="CD10" s="41">
        <v>100</v>
      </c>
      <c r="CE10" s="46">
        <f t="shared" si="26"/>
        <v>100</v>
      </c>
      <c r="CF10" s="41">
        <v>100</v>
      </c>
      <c r="CG10" s="41">
        <v>100</v>
      </c>
      <c r="CH10" s="46">
        <f t="shared" si="27"/>
        <v>100</v>
      </c>
      <c r="CI10" s="41">
        <v>100</v>
      </c>
      <c r="CJ10" s="41">
        <v>100</v>
      </c>
      <c r="CK10" s="46">
        <f t="shared" si="28"/>
        <v>100</v>
      </c>
      <c r="CL10" s="41">
        <v>100</v>
      </c>
      <c r="CM10" s="41">
        <v>100</v>
      </c>
      <c r="CN10" s="46">
        <f t="shared" si="29"/>
        <v>100</v>
      </c>
      <c r="CO10" s="41">
        <v>100</v>
      </c>
      <c r="CP10" s="41">
        <v>100</v>
      </c>
      <c r="CQ10" s="46">
        <f t="shared" si="30"/>
        <v>100</v>
      </c>
      <c r="CR10" s="41">
        <v>100</v>
      </c>
      <c r="CS10" s="41">
        <v>100</v>
      </c>
      <c r="CT10" s="46">
        <f t="shared" si="31"/>
        <v>100</v>
      </c>
      <c r="CU10" s="41">
        <v>100</v>
      </c>
      <c r="CV10" s="41">
        <v>100</v>
      </c>
      <c r="CW10" s="46">
        <f t="shared" si="32"/>
        <v>100</v>
      </c>
      <c r="CX10" s="41">
        <v>100</v>
      </c>
      <c r="CY10" s="41">
        <v>100</v>
      </c>
      <c r="CZ10" s="46">
        <f t="shared" si="33"/>
        <v>100</v>
      </c>
      <c r="DA10" s="41">
        <v>100</v>
      </c>
      <c r="DB10" s="41">
        <v>100</v>
      </c>
      <c r="DC10" s="46">
        <f t="shared" si="34"/>
        <v>100</v>
      </c>
      <c r="DD10" s="41">
        <v>100</v>
      </c>
      <c r="DE10" s="41">
        <v>100</v>
      </c>
      <c r="DF10" s="46">
        <f t="shared" si="35"/>
        <v>100</v>
      </c>
      <c r="DG10" s="41">
        <v>100</v>
      </c>
      <c r="DH10" s="41">
        <v>100</v>
      </c>
      <c r="DI10" s="46">
        <f t="shared" si="36"/>
        <v>100</v>
      </c>
      <c r="DJ10" s="41">
        <v>100</v>
      </c>
      <c r="DK10" s="41">
        <v>100</v>
      </c>
      <c r="DL10" s="46">
        <f t="shared" si="37"/>
        <v>100</v>
      </c>
      <c r="DM10" s="41">
        <v>100</v>
      </c>
      <c r="DN10" s="41">
        <v>100</v>
      </c>
      <c r="DO10" s="46">
        <f t="shared" si="38"/>
        <v>100</v>
      </c>
      <c r="DP10" s="41">
        <v>100</v>
      </c>
      <c r="DQ10" s="41">
        <v>100</v>
      </c>
      <c r="DR10" s="46">
        <f t="shared" si="39"/>
        <v>100</v>
      </c>
      <c r="DS10" s="41">
        <v>100</v>
      </c>
      <c r="DT10" s="41">
        <v>100</v>
      </c>
      <c r="DU10" s="46">
        <f t="shared" si="40"/>
        <v>100</v>
      </c>
      <c r="DV10" s="41">
        <v>100</v>
      </c>
      <c r="DW10" s="41">
        <v>100</v>
      </c>
      <c r="DX10" s="46">
        <f t="shared" si="41"/>
        <v>100</v>
      </c>
      <c r="DY10" s="41">
        <v>100</v>
      </c>
      <c r="DZ10" s="41">
        <v>100</v>
      </c>
      <c r="EA10" s="46">
        <f t="shared" si="42"/>
        <v>100</v>
      </c>
      <c r="EB10" s="41">
        <v>100</v>
      </c>
      <c r="EC10" s="41">
        <v>100</v>
      </c>
      <c r="ED10" s="46">
        <f t="shared" si="43"/>
        <v>100</v>
      </c>
      <c r="EE10" s="41">
        <v>100</v>
      </c>
      <c r="EF10" s="41">
        <v>100</v>
      </c>
      <c r="EG10" s="46">
        <f t="shared" si="44"/>
        <v>100</v>
      </c>
      <c r="EH10" s="41">
        <v>100</v>
      </c>
      <c r="EI10" s="41">
        <v>100</v>
      </c>
      <c r="EJ10" s="46">
        <f t="shared" si="45"/>
        <v>100</v>
      </c>
      <c r="EK10" s="41">
        <v>100</v>
      </c>
      <c r="EL10" s="41">
        <v>100</v>
      </c>
      <c r="EM10" s="46">
        <f t="shared" si="46"/>
        <v>100</v>
      </c>
      <c r="EN10" s="41">
        <v>100</v>
      </c>
      <c r="EO10" s="41">
        <v>100</v>
      </c>
      <c r="EP10" s="46">
        <f t="shared" si="47"/>
        <v>100</v>
      </c>
      <c r="EQ10" s="41">
        <v>100</v>
      </c>
      <c r="ER10" s="41">
        <v>100</v>
      </c>
      <c r="ES10" s="46">
        <f t="shared" si="48"/>
        <v>100</v>
      </c>
      <c r="ET10" s="41">
        <v>100</v>
      </c>
      <c r="EU10" s="41">
        <v>100</v>
      </c>
      <c r="EV10" s="46">
        <f t="shared" si="49"/>
        <v>100</v>
      </c>
      <c r="EW10" s="41">
        <v>100</v>
      </c>
      <c r="EX10" s="41">
        <v>100</v>
      </c>
      <c r="EY10" s="46">
        <f t="shared" si="50"/>
        <v>100</v>
      </c>
      <c r="EZ10" s="41">
        <v>100</v>
      </c>
      <c r="FA10" s="41">
        <v>100</v>
      </c>
      <c r="FB10" s="46">
        <f t="shared" si="51"/>
        <v>100</v>
      </c>
      <c r="FC10" s="41">
        <v>100</v>
      </c>
      <c r="FD10" s="41">
        <v>100</v>
      </c>
      <c r="FE10" s="46">
        <f t="shared" si="52"/>
        <v>100</v>
      </c>
      <c r="FF10" s="41">
        <v>100</v>
      </c>
      <c r="FG10" s="41">
        <v>100</v>
      </c>
      <c r="FH10" s="46">
        <f t="shared" si="53"/>
        <v>100</v>
      </c>
      <c r="FI10" s="41">
        <f t="shared" si="55"/>
        <v>100</v>
      </c>
      <c r="FJ10" s="41">
        <f t="shared" si="56"/>
        <v>100</v>
      </c>
      <c r="FK10" s="46">
        <f t="shared" si="54"/>
        <v>100</v>
      </c>
    </row>
    <row r="11" spans="1:167" ht="30" x14ac:dyDescent="0.25">
      <c r="A11" s="38" t="s">
        <v>93</v>
      </c>
      <c r="B11" s="100" t="s">
        <v>9</v>
      </c>
      <c r="C11" s="41">
        <v>80</v>
      </c>
      <c r="D11" s="41">
        <v>80</v>
      </c>
      <c r="E11" s="46">
        <f t="shared" si="0"/>
        <v>100</v>
      </c>
      <c r="F11" s="41">
        <v>80</v>
      </c>
      <c r="G11" s="41">
        <v>80</v>
      </c>
      <c r="H11" s="46">
        <f t="shared" si="1"/>
        <v>100</v>
      </c>
      <c r="I11" s="41">
        <v>80</v>
      </c>
      <c r="J11" s="41">
        <v>80</v>
      </c>
      <c r="K11" s="46">
        <f t="shared" si="2"/>
        <v>100</v>
      </c>
      <c r="L11" s="41">
        <v>80</v>
      </c>
      <c r="M11" s="41">
        <v>80</v>
      </c>
      <c r="N11" s="46">
        <f t="shared" si="3"/>
        <v>100</v>
      </c>
      <c r="O11" s="41">
        <v>80</v>
      </c>
      <c r="P11" s="41">
        <v>80</v>
      </c>
      <c r="Q11" s="46">
        <f t="shared" si="4"/>
        <v>100</v>
      </c>
      <c r="R11" s="41">
        <v>80</v>
      </c>
      <c r="S11" s="41">
        <v>80</v>
      </c>
      <c r="T11" s="46">
        <f t="shared" si="5"/>
        <v>100</v>
      </c>
      <c r="U11" s="41">
        <v>80</v>
      </c>
      <c r="V11" s="41">
        <v>80</v>
      </c>
      <c r="W11" s="46">
        <f t="shared" si="6"/>
        <v>100</v>
      </c>
      <c r="X11" s="41">
        <v>80</v>
      </c>
      <c r="Y11" s="41">
        <v>80</v>
      </c>
      <c r="Z11" s="46">
        <f t="shared" si="7"/>
        <v>100</v>
      </c>
      <c r="AA11" s="41">
        <v>80</v>
      </c>
      <c r="AB11" s="41">
        <v>80</v>
      </c>
      <c r="AC11" s="46">
        <f t="shared" si="8"/>
        <v>100</v>
      </c>
      <c r="AD11" s="41">
        <v>80</v>
      </c>
      <c r="AE11" s="41">
        <v>80</v>
      </c>
      <c r="AF11" s="46">
        <f t="shared" si="9"/>
        <v>100</v>
      </c>
      <c r="AG11" s="41">
        <v>80</v>
      </c>
      <c r="AH11" s="41">
        <v>80</v>
      </c>
      <c r="AI11" s="46">
        <f t="shared" si="10"/>
        <v>100</v>
      </c>
      <c r="AJ11" s="41">
        <v>80</v>
      </c>
      <c r="AK11" s="41">
        <v>80</v>
      </c>
      <c r="AL11" s="46">
        <f t="shared" si="11"/>
        <v>100</v>
      </c>
      <c r="AM11" s="41">
        <v>80</v>
      </c>
      <c r="AN11" s="41">
        <v>80</v>
      </c>
      <c r="AO11" s="46">
        <f t="shared" si="12"/>
        <v>100</v>
      </c>
      <c r="AP11" s="41">
        <v>80</v>
      </c>
      <c r="AQ11" s="41">
        <v>80</v>
      </c>
      <c r="AR11" s="46">
        <f t="shared" si="13"/>
        <v>100</v>
      </c>
      <c r="AS11" s="41">
        <v>80</v>
      </c>
      <c r="AT11" s="41">
        <v>80</v>
      </c>
      <c r="AU11" s="46">
        <f t="shared" si="14"/>
        <v>100</v>
      </c>
      <c r="AV11" s="41">
        <v>80</v>
      </c>
      <c r="AW11" s="41">
        <v>80</v>
      </c>
      <c r="AX11" s="46">
        <f t="shared" si="15"/>
        <v>100</v>
      </c>
      <c r="AY11" s="41">
        <v>80</v>
      </c>
      <c r="AZ11" s="41">
        <v>80</v>
      </c>
      <c r="BA11" s="46">
        <f t="shared" si="16"/>
        <v>100</v>
      </c>
      <c r="BB11" s="41">
        <v>80</v>
      </c>
      <c r="BC11" s="41">
        <v>80</v>
      </c>
      <c r="BD11" s="46">
        <f t="shared" si="17"/>
        <v>100</v>
      </c>
      <c r="BE11" s="41">
        <v>80</v>
      </c>
      <c r="BF11" s="41">
        <v>80</v>
      </c>
      <c r="BG11" s="46">
        <f t="shared" si="18"/>
        <v>100</v>
      </c>
      <c r="BH11" s="41">
        <v>80</v>
      </c>
      <c r="BI11" s="41">
        <v>80</v>
      </c>
      <c r="BJ11" s="46">
        <f t="shared" si="19"/>
        <v>100</v>
      </c>
      <c r="BK11" s="41">
        <v>80</v>
      </c>
      <c r="BL11" s="41">
        <v>80</v>
      </c>
      <c r="BM11" s="46">
        <f t="shared" si="20"/>
        <v>100</v>
      </c>
      <c r="BN11" s="41">
        <v>80</v>
      </c>
      <c r="BO11" s="41">
        <v>80</v>
      </c>
      <c r="BP11" s="46">
        <f t="shared" si="21"/>
        <v>100</v>
      </c>
      <c r="BQ11" s="41">
        <v>80</v>
      </c>
      <c r="BR11" s="41">
        <v>80</v>
      </c>
      <c r="BS11" s="46">
        <f t="shared" si="22"/>
        <v>100</v>
      </c>
      <c r="BT11" s="41">
        <v>80</v>
      </c>
      <c r="BU11" s="41">
        <v>80</v>
      </c>
      <c r="BV11" s="46">
        <f t="shared" si="23"/>
        <v>100</v>
      </c>
      <c r="BW11" s="41">
        <v>80</v>
      </c>
      <c r="BX11" s="41">
        <v>80</v>
      </c>
      <c r="BY11" s="46">
        <f t="shared" si="24"/>
        <v>100</v>
      </c>
      <c r="BZ11" s="41">
        <v>80</v>
      </c>
      <c r="CA11" s="41">
        <v>80</v>
      </c>
      <c r="CB11" s="46">
        <f t="shared" si="25"/>
        <v>100</v>
      </c>
      <c r="CC11" s="41">
        <v>80</v>
      </c>
      <c r="CD11" s="41">
        <v>80</v>
      </c>
      <c r="CE11" s="46">
        <f t="shared" si="26"/>
        <v>100</v>
      </c>
      <c r="CF11" s="41">
        <v>80</v>
      </c>
      <c r="CG11" s="41">
        <v>80</v>
      </c>
      <c r="CH11" s="46">
        <f t="shared" si="27"/>
        <v>100</v>
      </c>
      <c r="CI11" s="41">
        <v>80</v>
      </c>
      <c r="CJ11" s="41">
        <v>80</v>
      </c>
      <c r="CK11" s="46">
        <f t="shared" si="28"/>
        <v>100</v>
      </c>
      <c r="CL11" s="41">
        <v>80</v>
      </c>
      <c r="CM11" s="41">
        <v>80</v>
      </c>
      <c r="CN11" s="46">
        <f t="shared" si="29"/>
        <v>100</v>
      </c>
      <c r="CO11" s="41">
        <v>80</v>
      </c>
      <c r="CP11" s="41">
        <v>80</v>
      </c>
      <c r="CQ11" s="46">
        <f t="shared" si="30"/>
        <v>100</v>
      </c>
      <c r="CR11" s="41">
        <v>80</v>
      </c>
      <c r="CS11" s="41">
        <v>80</v>
      </c>
      <c r="CT11" s="46">
        <f t="shared" si="31"/>
        <v>100</v>
      </c>
      <c r="CU11" s="41">
        <v>80</v>
      </c>
      <c r="CV11" s="41">
        <v>80</v>
      </c>
      <c r="CW11" s="46">
        <f t="shared" si="32"/>
        <v>100</v>
      </c>
      <c r="CX11" s="41">
        <v>80</v>
      </c>
      <c r="CY11" s="41">
        <v>80</v>
      </c>
      <c r="CZ11" s="46">
        <f t="shared" si="33"/>
        <v>100</v>
      </c>
      <c r="DA11" s="41">
        <v>80</v>
      </c>
      <c r="DB11" s="41">
        <v>80</v>
      </c>
      <c r="DC11" s="46">
        <f t="shared" si="34"/>
        <v>100</v>
      </c>
      <c r="DD11" s="41">
        <v>80</v>
      </c>
      <c r="DE11" s="41">
        <v>80</v>
      </c>
      <c r="DF11" s="46">
        <f t="shared" si="35"/>
        <v>100</v>
      </c>
      <c r="DG11" s="41">
        <v>80</v>
      </c>
      <c r="DH11" s="41">
        <v>80</v>
      </c>
      <c r="DI11" s="46">
        <f t="shared" si="36"/>
        <v>100</v>
      </c>
      <c r="DJ11" s="41">
        <v>80</v>
      </c>
      <c r="DK11" s="41">
        <v>80</v>
      </c>
      <c r="DL11" s="46">
        <f t="shared" si="37"/>
        <v>100</v>
      </c>
      <c r="DM11" s="41">
        <v>80</v>
      </c>
      <c r="DN11" s="41">
        <v>80</v>
      </c>
      <c r="DO11" s="46">
        <f t="shared" si="38"/>
        <v>100</v>
      </c>
      <c r="DP11" s="41">
        <v>80</v>
      </c>
      <c r="DQ11" s="41">
        <v>80</v>
      </c>
      <c r="DR11" s="46">
        <f t="shared" si="39"/>
        <v>100</v>
      </c>
      <c r="DS11" s="41">
        <v>80</v>
      </c>
      <c r="DT11" s="41">
        <v>80</v>
      </c>
      <c r="DU11" s="46">
        <f t="shared" si="40"/>
        <v>100</v>
      </c>
      <c r="DV11" s="41">
        <v>80</v>
      </c>
      <c r="DW11" s="41">
        <v>80</v>
      </c>
      <c r="DX11" s="46">
        <f t="shared" si="41"/>
        <v>100</v>
      </c>
      <c r="DY11" s="41">
        <v>80</v>
      </c>
      <c r="DZ11" s="41">
        <v>80</v>
      </c>
      <c r="EA11" s="46">
        <f t="shared" si="42"/>
        <v>100</v>
      </c>
      <c r="EB11" s="41">
        <v>80</v>
      </c>
      <c r="EC11" s="41">
        <v>80</v>
      </c>
      <c r="ED11" s="46">
        <f t="shared" si="43"/>
        <v>100</v>
      </c>
      <c r="EE11" s="41">
        <v>80</v>
      </c>
      <c r="EF11" s="41">
        <v>80</v>
      </c>
      <c r="EG11" s="46">
        <f t="shared" si="44"/>
        <v>100</v>
      </c>
      <c r="EH11" s="41">
        <v>80</v>
      </c>
      <c r="EI11" s="41">
        <v>80</v>
      </c>
      <c r="EJ11" s="46">
        <f t="shared" si="45"/>
        <v>100</v>
      </c>
      <c r="EK11" s="41">
        <v>80</v>
      </c>
      <c r="EL11" s="41">
        <v>80</v>
      </c>
      <c r="EM11" s="46">
        <f t="shared" si="46"/>
        <v>100</v>
      </c>
      <c r="EN11" s="41">
        <v>80</v>
      </c>
      <c r="EO11" s="41">
        <v>80</v>
      </c>
      <c r="EP11" s="46">
        <f t="shared" si="47"/>
        <v>100</v>
      </c>
      <c r="EQ11" s="41">
        <v>80</v>
      </c>
      <c r="ER11" s="41">
        <v>80</v>
      </c>
      <c r="ES11" s="46">
        <f t="shared" si="48"/>
        <v>100</v>
      </c>
      <c r="ET11" s="41">
        <v>80</v>
      </c>
      <c r="EU11" s="41">
        <v>80</v>
      </c>
      <c r="EV11" s="46">
        <f t="shared" si="49"/>
        <v>100</v>
      </c>
      <c r="EW11" s="41">
        <v>80</v>
      </c>
      <c r="EX11" s="41">
        <v>80</v>
      </c>
      <c r="EY11" s="46">
        <f t="shared" si="50"/>
        <v>100</v>
      </c>
      <c r="EZ11" s="41">
        <v>80</v>
      </c>
      <c r="FA11" s="41">
        <v>80</v>
      </c>
      <c r="FB11" s="46">
        <f t="shared" si="51"/>
        <v>100</v>
      </c>
      <c r="FC11" s="41">
        <v>80</v>
      </c>
      <c r="FD11" s="41">
        <v>80</v>
      </c>
      <c r="FE11" s="46">
        <f t="shared" si="52"/>
        <v>100</v>
      </c>
      <c r="FF11" s="41">
        <v>80</v>
      </c>
      <c r="FG11" s="41">
        <v>80</v>
      </c>
      <c r="FH11" s="46">
        <f t="shared" si="53"/>
        <v>100</v>
      </c>
      <c r="FI11" s="41">
        <f t="shared" si="55"/>
        <v>80</v>
      </c>
      <c r="FJ11" s="41">
        <f t="shared" si="56"/>
        <v>80</v>
      </c>
      <c r="FK11" s="46">
        <f t="shared" si="54"/>
        <v>100</v>
      </c>
    </row>
    <row r="12" spans="1:167" ht="45" x14ac:dyDescent="0.25">
      <c r="A12" s="38" t="s">
        <v>94</v>
      </c>
      <c r="B12" s="100" t="s">
        <v>9</v>
      </c>
      <c r="C12" s="41">
        <v>100</v>
      </c>
      <c r="D12" s="41">
        <v>100</v>
      </c>
      <c r="E12" s="46">
        <f t="shared" si="0"/>
        <v>100</v>
      </c>
      <c r="F12" s="41">
        <v>100</v>
      </c>
      <c r="G12" s="41">
        <v>100</v>
      </c>
      <c r="H12" s="46">
        <f t="shared" si="1"/>
        <v>100</v>
      </c>
      <c r="I12" s="41">
        <v>100</v>
      </c>
      <c r="J12" s="41">
        <v>100</v>
      </c>
      <c r="K12" s="46">
        <f t="shared" si="2"/>
        <v>100</v>
      </c>
      <c r="L12" s="41">
        <v>100</v>
      </c>
      <c r="M12" s="41">
        <v>100</v>
      </c>
      <c r="N12" s="46">
        <f t="shared" si="3"/>
        <v>100</v>
      </c>
      <c r="O12" s="41">
        <v>100</v>
      </c>
      <c r="P12" s="41">
        <v>100</v>
      </c>
      <c r="Q12" s="46">
        <f t="shared" si="4"/>
        <v>100</v>
      </c>
      <c r="R12" s="41">
        <v>100</v>
      </c>
      <c r="S12" s="41">
        <v>100</v>
      </c>
      <c r="T12" s="46">
        <f t="shared" si="5"/>
        <v>100</v>
      </c>
      <c r="U12" s="41">
        <v>100</v>
      </c>
      <c r="V12" s="41">
        <v>100</v>
      </c>
      <c r="W12" s="46">
        <f t="shared" si="6"/>
        <v>100</v>
      </c>
      <c r="X12" s="41">
        <v>100</v>
      </c>
      <c r="Y12" s="41">
        <v>100</v>
      </c>
      <c r="Z12" s="46">
        <f t="shared" si="7"/>
        <v>100</v>
      </c>
      <c r="AA12" s="41">
        <v>100</v>
      </c>
      <c r="AB12" s="41">
        <v>100</v>
      </c>
      <c r="AC12" s="46">
        <f t="shared" si="8"/>
        <v>100</v>
      </c>
      <c r="AD12" s="41">
        <v>100</v>
      </c>
      <c r="AE12" s="41">
        <v>100</v>
      </c>
      <c r="AF12" s="46">
        <f t="shared" si="9"/>
        <v>100</v>
      </c>
      <c r="AG12" s="41">
        <v>100</v>
      </c>
      <c r="AH12" s="41">
        <v>100</v>
      </c>
      <c r="AI12" s="46">
        <f t="shared" si="10"/>
        <v>100</v>
      </c>
      <c r="AJ12" s="41">
        <v>100</v>
      </c>
      <c r="AK12" s="41">
        <v>100</v>
      </c>
      <c r="AL12" s="46">
        <f t="shared" si="11"/>
        <v>100</v>
      </c>
      <c r="AM12" s="41">
        <v>100</v>
      </c>
      <c r="AN12" s="41">
        <v>100</v>
      </c>
      <c r="AO12" s="46">
        <f t="shared" si="12"/>
        <v>100</v>
      </c>
      <c r="AP12" s="41">
        <v>100</v>
      </c>
      <c r="AQ12" s="41">
        <v>100</v>
      </c>
      <c r="AR12" s="46">
        <f t="shared" si="13"/>
        <v>100</v>
      </c>
      <c r="AS12" s="41">
        <v>100</v>
      </c>
      <c r="AT12" s="41">
        <v>100</v>
      </c>
      <c r="AU12" s="46">
        <f t="shared" si="14"/>
        <v>100</v>
      </c>
      <c r="AV12" s="41">
        <v>100</v>
      </c>
      <c r="AW12" s="41">
        <v>100</v>
      </c>
      <c r="AX12" s="46">
        <f t="shared" si="15"/>
        <v>100</v>
      </c>
      <c r="AY12" s="41">
        <v>100</v>
      </c>
      <c r="AZ12" s="41">
        <v>100</v>
      </c>
      <c r="BA12" s="46">
        <f t="shared" si="16"/>
        <v>100</v>
      </c>
      <c r="BB12" s="41">
        <v>100</v>
      </c>
      <c r="BC12" s="41">
        <v>100</v>
      </c>
      <c r="BD12" s="46">
        <f t="shared" si="17"/>
        <v>100</v>
      </c>
      <c r="BE12" s="41">
        <v>100</v>
      </c>
      <c r="BF12" s="41">
        <v>100</v>
      </c>
      <c r="BG12" s="46">
        <f t="shared" si="18"/>
        <v>100</v>
      </c>
      <c r="BH12" s="41">
        <v>100</v>
      </c>
      <c r="BI12" s="41">
        <v>100</v>
      </c>
      <c r="BJ12" s="46">
        <f t="shared" si="19"/>
        <v>100</v>
      </c>
      <c r="BK12" s="41">
        <v>100</v>
      </c>
      <c r="BL12" s="41">
        <v>100</v>
      </c>
      <c r="BM12" s="46">
        <f t="shared" si="20"/>
        <v>100</v>
      </c>
      <c r="BN12" s="41">
        <v>100</v>
      </c>
      <c r="BO12" s="41">
        <v>100</v>
      </c>
      <c r="BP12" s="46">
        <f t="shared" si="21"/>
        <v>100</v>
      </c>
      <c r="BQ12" s="41">
        <v>100</v>
      </c>
      <c r="BR12" s="41">
        <v>100</v>
      </c>
      <c r="BS12" s="46">
        <f t="shared" si="22"/>
        <v>100</v>
      </c>
      <c r="BT12" s="41">
        <v>100</v>
      </c>
      <c r="BU12" s="41">
        <v>100</v>
      </c>
      <c r="BV12" s="46">
        <f t="shared" si="23"/>
        <v>100</v>
      </c>
      <c r="BW12" s="41">
        <v>100</v>
      </c>
      <c r="BX12" s="41">
        <v>100</v>
      </c>
      <c r="BY12" s="46">
        <f t="shared" si="24"/>
        <v>100</v>
      </c>
      <c r="BZ12" s="41">
        <v>100</v>
      </c>
      <c r="CA12" s="41">
        <v>100</v>
      </c>
      <c r="CB12" s="46">
        <f t="shared" si="25"/>
        <v>100</v>
      </c>
      <c r="CC12" s="41">
        <v>100</v>
      </c>
      <c r="CD12" s="41">
        <v>100</v>
      </c>
      <c r="CE12" s="46">
        <f t="shared" si="26"/>
        <v>100</v>
      </c>
      <c r="CF12" s="41">
        <v>100</v>
      </c>
      <c r="CG12" s="41">
        <v>100</v>
      </c>
      <c r="CH12" s="46">
        <f t="shared" si="27"/>
        <v>100</v>
      </c>
      <c r="CI12" s="41">
        <v>100</v>
      </c>
      <c r="CJ12" s="41">
        <v>100</v>
      </c>
      <c r="CK12" s="46">
        <f t="shared" si="28"/>
        <v>100</v>
      </c>
      <c r="CL12" s="41">
        <v>100</v>
      </c>
      <c r="CM12" s="41">
        <v>100</v>
      </c>
      <c r="CN12" s="46">
        <f t="shared" si="29"/>
        <v>100</v>
      </c>
      <c r="CO12" s="41">
        <v>100</v>
      </c>
      <c r="CP12" s="41">
        <v>100</v>
      </c>
      <c r="CQ12" s="46">
        <f t="shared" si="30"/>
        <v>100</v>
      </c>
      <c r="CR12" s="41">
        <v>100</v>
      </c>
      <c r="CS12" s="41">
        <v>100</v>
      </c>
      <c r="CT12" s="46">
        <f t="shared" si="31"/>
        <v>100</v>
      </c>
      <c r="CU12" s="41">
        <v>100</v>
      </c>
      <c r="CV12" s="41">
        <v>100</v>
      </c>
      <c r="CW12" s="46">
        <f t="shared" si="32"/>
        <v>100</v>
      </c>
      <c r="CX12" s="41">
        <v>100</v>
      </c>
      <c r="CY12" s="41">
        <v>100</v>
      </c>
      <c r="CZ12" s="46">
        <f t="shared" si="33"/>
        <v>100</v>
      </c>
      <c r="DA12" s="41">
        <v>100</v>
      </c>
      <c r="DB12" s="41">
        <v>100</v>
      </c>
      <c r="DC12" s="46">
        <f t="shared" si="34"/>
        <v>100</v>
      </c>
      <c r="DD12" s="41">
        <v>100</v>
      </c>
      <c r="DE12" s="41">
        <v>100</v>
      </c>
      <c r="DF12" s="46">
        <f t="shared" si="35"/>
        <v>100</v>
      </c>
      <c r="DG12" s="41">
        <v>100</v>
      </c>
      <c r="DH12" s="41">
        <v>100</v>
      </c>
      <c r="DI12" s="46">
        <f t="shared" si="36"/>
        <v>100</v>
      </c>
      <c r="DJ12" s="41">
        <v>100</v>
      </c>
      <c r="DK12" s="41">
        <v>100</v>
      </c>
      <c r="DL12" s="46">
        <f t="shared" si="37"/>
        <v>100</v>
      </c>
      <c r="DM12" s="41">
        <v>100</v>
      </c>
      <c r="DN12" s="41">
        <v>100</v>
      </c>
      <c r="DO12" s="46">
        <f t="shared" si="38"/>
        <v>100</v>
      </c>
      <c r="DP12" s="41">
        <v>100</v>
      </c>
      <c r="DQ12" s="41">
        <v>100</v>
      </c>
      <c r="DR12" s="46">
        <f t="shared" si="39"/>
        <v>100</v>
      </c>
      <c r="DS12" s="41">
        <v>100</v>
      </c>
      <c r="DT12" s="41">
        <v>100</v>
      </c>
      <c r="DU12" s="46">
        <f t="shared" si="40"/>
        <v>100</v>
      </c>
      <c r="DV12" s="41">
        <v>100</v>
      </c>
      <c r="DW12" s="41">
        <v>100</v>
      </c>
      <c r="DX12" s="46">
        <f t="shared" si="41"/>
        <v>100</v>
      </c>
      <c r="DY12" s="41">
        <v>100</v>
      </c>
      <c r="DZ12" s="41">
        <v>100</v>
      </c>
      <c r="EA12" s="46">
        <f t="shared" si="42"/>
        <v>100</v>
      </c>
      <c r="EB12" s="41">
        <v>100</v>
      </c>
      <c r="EC12" s="41">
        <v>100</v>
      </c>
      <c r="ED12" s="46">
        <f t="shared" si="43"/>
        <v>100</v>
      </c>
      <c r="EE12" s="41">
        <v>100</v>
      </c>
      <c r="EF12" s="41">
        <v>100</v>
      </c>
      <c r="EG12" s="46">
        <f t="shared" si="44"/>
        <v>100</v>
      </c>
      <c r="EH12" s="41">
        <v>100</v>
      </c>
      <c r="EI12" s="41">
        <v>100</v>
      </c>
      <c r="EJ12" s="46">
        <f t="shared" si="45"/>
        <v>100</v>
      </c>
      <c r="EK12" s="41">
        <v>100</v>
      </c>
      <c r="EL12" s="41">
        <v>100</v>
      </c>
      <c r="EM12" s="46">
        <f t="shared" si="46"/>
        <v>100</v>
      </c>
      <c r="EN12" s="41">
        <v>100</v>
      </c>
      <c r="EO12" s="41">
        <v>100</v>
      </c>
      <c r="EP12" s="46">
        <f t="shared" si="47"/>
        <v>100</v>
      </c>
      <c r="EQ12" s="41">
        <v>100</v>
      </c>
      <c r="ER12" s="41">
        <v>100</v>
      </c>
      <c r="ES12" s="46">
        <f t="shared" si="48"/>
        <v>100</v>
      </c>
      <c r="ET12" s="41">
        <v>100</v>
      </c>
      <c r="EU12" s="41">
        <v>100</v>
      </c>
      <c r="EV12" s="46">
        <f t="shared" si="49"/>
        <v>100</v>
      </c>
      <c r="EW12" s="41">
        <v>100</v>
      </c>
      <c r="EX12" s="41">
        <v>100</v>
      </c>
      <c r="EY12" s="46">
        <f t="shared" si="50"/>
        <v>100</v>
      </c>
      <c r="EZ12" s="41">
        <v>100</v>
      </c>
      <c r="FA12" s="41">
        <v>100</v>
      </c>
      <c r="FB12" s="46">
        <f t="shared" si="51"/>
        <v>100</v>
      </c>
      <c r="FC12" s="41">
        <v>100</v>
      </c>
      <c r="FD12" s="41">
        <v>100</v>
      </c>
      <c r="FE12" s="46">
        <f t="shared" si="52"/>
        <v>100</v>
      </c>
      <c r="FF12" s="41">
        <v>100</v>
      </c>
      <c r="FG12" s="41">
        <v>100</v>
      </c>
      <c r="FH12" s="46">
        <f t="shared" si="53"/>
        <v>100</v>
      </c>
      <c r="FI12" s="41">
        <f t="shared" si="55"/>
        <v>100</v>
      </c>
      <c r="FJ12" s="41">
        <f t="shared" si="56"/>
        <v>100</v>
      </c>
      <c r="FK12" s="46">
        <f t="shared" si="54"/>
        <v>100</v>
      </c>
    </row>
    <row r="13" spans="1:167" ht="30" x14ac:dyDescent="0.25">
      <c r="A13" s="38" t="s">
        <v>95</v>
      </c>
      <c r="B13" s="100" t="s">
        <v>9</v>
      </c>
      <c r="C13" s="41">
        <v>80</v>
      </c>
      <c r="D13" s="41">
        <v>80</v>
      </c>
      <c r="E13" s="46">
        <f t="shared" si="0"/>
        <v>100</v>
      </c>
      <c r="F13" s="41">
        <v>80</v>
      </c>
      <c r="G13" s="41">
        <v>80</v>
      </c>
      <c r="H13" s="46">
        <f t="shared" si="1"/>
        <v>100</v>
      </c>
      <c r="I13" s="41">
        <v>80</v>
      </c>
      <c r="J13" s="41">
        <v>80</v>
      </c>
      <c r="K13" s="46">
        <f t="shared" si="2"/>
        <v>100</v>
      </c>
      <c r="L13" s="41">
        <v>80</v>
      </c>
      <c r="M13" s="41">
        <v>80</v>
      </c>
      <c r="N13" s="46">
        <f t="shared" si="3"/>
        <v>100</v>
      </c>
      <c r="O13" s="41">
        <v>80</v>
      </c>
      <c r="P13" s="41">
        <v>80</v>
      </c>
      <c r="Q13" s="46">
        <f t="shared" si="4"/>
        <v>100</v>
      </c>
      <c r="R13" s="41">
        <v>80</v>
      </c>
      <c r="S13" s="41">
        <v>80</v>
      </c>
      <c r="T13" s="46">
        <f t="shared" si="5"/>
        <v>100</v>
      </c>
      <c r="U13" s="41">
        <v>80</v>
      </c>
      <c r="V13" s="41">
        <v>80</v>
      </c>
      <c r="W13" s="46">
        <f t="shared" si="6"/>
        <v>100</v>
      </c>
      <c r="X13" s="41">
        <v>80</v>
      </c>
      <c r="Y13" s="41">
        <v>80</v>
      </c>
      <c r="Z13" s="46">
        <f t="shared" si="7"/>
        <v>100</v>
      </c>
      <c r="AA13" s="41">
        <v>80</v>
      </c>
      <c r="AB13" s="41">
        <v>80</v>
      </c>
      <c r="AC13" s="46">
        <f t="shared" si="8"/>
        <v>100</v>
      </c>
      <c r="AD13" s="41">
        <v>80</v>
      </c>
      <c r="AE13" s="41">
        <v>80</v>
      </c>
      <c r="AF13" s="46">
        <f t="shared" si="9"/>
        <v>100</v>
      </c>
      <c r="AG13" s="41">
        <v>80</v>
      </c>
      <c r="AH13" s="41">
        <v>80</v>
      </c>
      <c r="AI13" s="46">
        <f t="shared" si="10"/>
        <v>100</v>
      </c>
      <c r="AJ13" s="41">
        <v>80</v>
      </c>
      <c r="AK13" s="41">
        <v>80</v>
      </c>
      <c r="AL13" s="46">
        <f t="shared" si="11"/>
        <v>100</v>
      </c>
      <c r="AM13" s="41">
        <v>80</v>
      </c>
      <c r="AN13" s="41">
        <v>80</v>
      </c>
      <c r="AO13" s="46">
        <f t="shared" si="12"/>
        <v>100</v>
      </c>
      <c r="AP13" s="41">
        <v>80</v>
      </c>
      <c r="AQ13" s="41">
        <v>80</v>
      </c>
      <c r="AR13" s="46">
        <f t="shared" si="13"/>
        <v>100</v>
      </c>
      <c r="AS13" s="41">
        <v>80</v>
      </c>
      <c r="AT13" s="41">
        <v>80</v>
      </c>
      <c r="AU13" s="46">
        <f t="shared" si="14"/>
        <v>100</v>
      </c>
      <c r="AV13" s="41">
        <v>80</v>
      </c>
      <c r="AW13" s="41">
        <v>80</v>
      </c>
      <c r="AX13" s="46">
        <f t="shared" si="15"/>
        <v>100</v>
      </c>
      <c r="AY13" s="41">
        <v>80</v>
      </c>
      <c r="AZ13" s="41">
        <v>80</v>
      </c>
      <c r="BA13" s="46">
        <f t="shared" si="16"/>
        <v>100</v>
      </c>
      <c r="BB13" s="41">
        <v>80</v>
      </c>
      <c r="BC13" s="41">
        <v>80</v>
      </c>
      <c r="BD13" s="46">
        <f t="shared" si="17"/>
        <v>100</v>
      </c>
      <c r="BE13" s="41">
        <v>80</v>
      </c>
      <c r="BF13" s="41">
        <v>80</v>
      </c>
      <c r="BG13" s="46">
        <f t="shared" si="18"/>
        <v>100</v>
      </c>
      <c r="BH13" s="41">
        <v>80</v>
      </c>
      <c r="BI13" s="41">
        <v>80</v>
      </c>
      <c r="BJ13" s="46">
        <f t="shared" si="19"/>
        <v>100</v>
      </c>
      <c r="BK13" s="41">
        <v>80</v>
      </c>
      <c r="BL13" s="41">
        <v>80</v>
      </c>
      <c r="BM13" s="46">
        <f t="shared" si="20"/>
        <v>100</v>
      </c>
      <c r="BN13" s="41">
        <v>80</v>
      </c>
      <c r="BO13" s="41">
        <v>80</v>
      </c>
      <c r="BP13" s="46">
        <f t="shared" si="21"/>
        <v>100</v>
      </c>
      <c r="BQ13" s="41">
        <v>80</v>
      </c>
      <c r="BR13" s="41">
        <v>80</v>
      </c>
      <c r="BS13" s="46">
        <f t="shared" si="22"/>
        <v>100</v>
      </c>
      <c r="BT13" s="41">
        <v>80</v>
      </c>
      <c r="BU13" s="41">
        <v>80</v>
      </c>
      <c r="BV13" s="46">
        <f t="shared" si="23"/>
        <v>100</v>
      </c>
      <c r="BW13" s="41">
        <v>80</v>
      </c>
      <c r="BX13" s="41">
        <v>80</v>
      </c>
      <c r="BY13" s="46">
        <f t="shared" si="24"/>
        <v>100</v>
      </c>
      <c r="BZ13" s="41">
        <v>80</v>
      </c>
      <c r="CA13" s="41">
        <v>80</v>
      </c>
      <c r="CB13" s="46">
        <f t="shared" si="25"/>
        <v>100</v>
      </c>
      <c r="CC13" s="41">
        <v>80</v>
      </c>
      <c r="CD13" s="41">
        <v>80</v>
      </c>
      <c r="CE13" s="46">
        <f t="shared" si="26"/>
        <v>100</v>
      </c>
      <c r="CF13" s="41">
        <v>80</v>
      </c>
      <c r="CG13" s="41">
        <v>80</v>
      </c>
      <c r="CH13" s="46">
        <f t="shared" si="27"/>
        <v>100</v>
      </c>
      <c r="CI13" s="41">
        <v>80</v>
      </c>
      <c r="CJ13" s="41">
        <v>80</v>
      </c>
      <c r="CK13" s="46">
        <f t="shared" si="28"/>
        <v>100</v>
      </c>
      <c r="CL13" s="41">
        <v>80</v>
      </c>
      <c r="CM13" s="41">
        <v>80</v>
      </c>
      <c r="CN13" s="46">
        <f t="shared" si="29"/>
        <v>100</v>
      </c>
      <c r="CO13" s="41">
        <v>80</v>
      </c>
      <c r="CP13" s="41">
        <v>80</v>
      </c>
      <c r="CQ13" s="46">
        <f t="shared" si="30"/>
        <v>100</v>
      </c>
      <c r="CR13" s="41">
        <v>80</v>
      </c>
      <c r="CS13" s="41">
        <v>80</v>
      </c>
      <c r="CT13" s="46">
        <f t="shared" si="31"/>
        <v>100</v>
      </c>
      <c r="CU13" s="41">
        <v>80</v>
      </c>
      <c r="CV13" s="41">
        <v>80</v>
      </c>
      <c r="CW13" s="46">
        <f t="shared" si="32"/>
        <v>100</v>
      </c>
      <c r="CX13" s="41">
        <v>80</v>
      </c>
      <c r="CY13" s="41">
        <v>80</v>
      </c>
      <c r="CZ13" s="46">
        <f t="shared" si="33"/>
        <v>100</v>
      </c>
      <c r="DA13" s="41">
        <v>80</v>
      </c>
      <c r="DB13" s="41">
        <v>80</v>
      </c>
      <c r="DC13" s="46">
        <f t="shared" si="34"/>
        <v>100</v>
      </c>
      <c r="DD13" s="41">
        <v>80</v>
      </c>
      <c r="DE13" s="41">
        <v>80</v>
      </c>
      <c r="DF13" s="46">
        <f t="shared" si="35"/>
        <v>100</v>
      </c>
      <c r="DG13" s="41">
        <v>80</v>
      </c>
      <c r="DH13" s="41">
        <v>80</v>
      </c>
      <c r="DI13" s="46">
        <f t="shared" si="36"/>
        <v>100</v>
      </c>
      <c r="DJ13" s="41">
        <v>80</v>
      </c>
      <c r="DK13" s="41">
        <v>80</v>
      </c>
      <c r="DL13" s="46">
        <f t="shared" si="37"/>
        <v>100</v>
      </c>
      <c r="DM13" s="41">
        <v>80</v>
      </c>
      <c r="DN13" s="41">
        <v>80</v>
      </c>
      <c r="DO13" s="46">
        <f t="shared" si="38"/>
        <v>100</v>
      </c>
      <c r="DP13" s="41">
        <v>80</v>
      </c>
      <c r="DQ13" s="41">
        <v>80</v>
      </c>
      <c r="DR13" s="46">
        <f t="shared" si="39"/>
        <v>100</v>
      </c>
      <c r="DS13" s="41">
        <v>80</v>
      </c>
      <c r="DT13" s="41">
        <v>80</v>
      </c>
      <c r="DU13" s="46">
        <f t="shared" si="40"/>
        <v>100</v>
      </c>
      <c r="DV13" s="41">
        <v>80</v>
      </c>
      <c r="DW13" s="41">
        <v>80</v>
      </c>
      <c r="DX13" s="46">
        <f t="shared" si="41"/>
        <v>100</v>
      </c>
      <c r="DY13" s="41">
        <v>80</v>
      </c>
      <c r="DZ13" s="41">
        <v>80</v>
      </c>
      <c r="EA13" s="46">
        <f t="shared" si="42"/>
        <v>100</v>
      </c>
      <c r="EB13" s="41">
        <v>80</v>
      </c>
      <c r="EC13" s="41">
        <v>80</v>
      </c>
      <c r="ED13" s="46">
        <f t="shared" si="43"/>
        <v>100</v>
      </c>
      <c r="EE13" s="41">
        <v>80</v>
      </c>
      <c r="EF13" s="41">
        <v>80</v>
      </c>
      <c r="EG13" s="46">
        <f t="shared" si="44"/>
        <v>100</v>
      </c>
      <c r="EH13" s="41">
        <v>80</v>
      </c>
      <c r="EI13" s="41">
        <v>80</v>
      </c>
      <c r="EJ13" s="46">
        <f t="shared" si="45"/>
        <v>100</v>
      </c>
      <c r="EK13" s="41">
        <v>80</v>
      </c>
      <c r="EL13" s="41">
        <v>80</v>
      </c>
      <c r="EM13" s="46">
        <f t="shared" si="46"/>
        <v>100</v>
      </c>
      <c r="EN13" s="41">
        <v>80</v>
      </c>
      <c r="EO13" s="41">
        <v>80</v>
      </c>
      <c r="EP13" s="46">
        <f t="shared" si="47"/>
        <v>100</v>
      </c>
      <c r="EQ13" s="41">
        <v>80</v>
      </c>
      <c r="ER13" s="41">
        <v>80</v>
      </c>
      <c r="ES13" s="46">
        <f t="shared" si="48"/>
        <v>100</v>
      </c>
      <c r="ET13" s="41">
        <v>80</v>
      </c>
      <c r="EU13" s="41">
        <v>80</v>
      </c>
      <c r="EV13" s="46">
        <f t="shared" si="49"/>
        <v>100</v>
      </c>
      <c r="EW13" s="41">
        <v>80</v>
      </c>
      <c r="EX13" s="41">
        <v>80</v>
      </c>
      <c r="EY13" s="46">
        <f t="shared" si="50"/>
        <v>100</v>
      </c>
      <c r="EZ13" s="41">
        <v>80</v>
      </c>
      <c r="FA13" s="41">
        <v>80</v>
      </c>
      <c r="FB13" s="46">
        <f t="shared" si="51"/>
        <v>100</v>
      </c>
      <c r="FC13" s="41">
        <v>80</v>
      </c>
      <c r="FD13" s="41">
        <v>80</v>
      </c>
      <c r="FE13" s="46">
        <f t="shared" si="52"/>
        <v>100</v>
      </c>
      <c r="FF13" s="41">
        <v>80</v>
      </c>
      <c r="FG13" s="41">
        <v>80</v>
      </c>
      <c r="FH13" s="46">
        <f t="shared" si="53"/>
        <v>100</v>
      </c>
      <c r="FI13" s="41">
        <f t="shared" si="55"/>
        <v>80</v>
      </c>
      <c r="FJ13" s="41">
        <f t="shared" si="56"/>
        <v>80</v>
      </c>
      <c r="FK13" s="46">
        <f t="shared" si="54"/>
        <v>100</v>
      </c>
    </row>
    <row r="14" spans="1:167" ht="45" x14ac:dyDescent="0.25">
      <c r="A14" s="38" t="s">
        <v>96</v>
      </c>
      <c r="B14" s="100" t="s">
        <v>9</v>
      </c>
      <c r="C14" s="41">
        <v>100</v>
      </c>
      <c r="D14" s="41">
        <v>100</v>
      </c>
      <c r="E14" s="46">
        <f t="shared" si="0"/>
        <v>100</v>
      </c>
      <c r="F14" s="41">
        <v>100</v>
      </c>
      <c r="G14" s="41">
        <v>100</v>
      </c>
      <c r="H14" s="46">
        <f t="shared" si="1"/>
        <v>100</v>
      </c>
      <c r="I14" s="41">
        <v>100</v>
      </c>
      <c r="J14" s="41">
        <v>100</v>
      </c>
      <c r="K14" s="46">
        <f t="shared" si="2"/>
        <v>100</v>
      </c>
      <c r="L14" s="41">
        <v>100</v>
      </c>
      <c r="M14" s="41">
        <v>100</v>
      </c>
      <c r="N14" s="46">
        <f t="shared" si="3"/>
        <v>100</v>
      </c>
      <c r="O14" s="41">
        <v>100</v>
      </c>
      <c r="P14" s="41">
        <v>100</v>
      </c>
      <c r="Q14" s="46">
        <f t="shared" si="4"/>
        <v>100</v>
      </c>
      <c r="R14" s="41">
        <v>100</v>
      </c>
      <c r="S14" s="41">
        <v>100</v>
      </c>
      <c r="T14" s="46">
        <f t="shared" si="5"/>
        <v>100</v>
      </c>
      <c r="U14" s="41">
        <v>100</v>
      </c>
      <c r="V14" s="41">
        <v>100</v>
      </c>
      <c r="W14" s="46">
        <f t="shared" si="6"/>
        <v>100</v>
      </c>
      <c r="X14" s="41">
        <v>100</v>
      </c>
      <c r="Y14" s="41">
        <v>100</v>
      </c>
      <c r="Z14" s="46">
        <f t="shared" si="7"/>
        <v>100</v>
      </c>
      <c r="AA14" s="41">
        <v>100</v>
      </c>
      <c r="AB14" s="41">
        <v>100</v>
      </c>
      <c r="AC14" s="46">
        <f t="shared" si="8"/>
        <v>100</v>
      </c>
      <c r="AD14" s="41">
        <v>100</v>
      </c>
      <c r="AE14" s="41">
        <v>100</v>
      </c>
      <c r="AF14" s="46">
        <f t="shared" si="9"/>
        <v>100</v>
      </c>
      <c r="AG14" s="41">
        <v>100</v>
      </c>
      <c r="AH14" s="41">
        <v>100</v>
      </c>
      <c r="AI14" s="46">
        <f t="shared" si="10"/>
        <v>100</v>
      </c>
      <c r="AJ14" s="41">
        <v>100</v>
      </c>
      <c r="AK14" s="41">
        <v>100</v>
      </c>
      <c r="AL14" s="46">
        <f t="shared" si="11"/>
        <v>100</v>
      </c>
      <c r="AM14" s="41">
        <v>100</v>
      </c>
      <c r="AN14" s="41">
        <v>100</v>
      </c>
      <c r="AO14" s="46">
        <f t="shared" si="12"/>
        <v>100</v>
      </c>
      <c r="AP14" s="41">
        <v>100</v>
      </c>
      <c r="AQ14" s="41">
        <v>100</v>
      </c>
      <c r="AR14" s="46">
        <f t="shared" si="13"/>
        <v>100</v>
      </c>
      <c r="AS14" s="41">
        <v>100</v>
      </c>
      <c r="AT14" s="41">
        <v>100</v>
      </c>
      <c r="AU14" s="46">
        <f t="shared" si="14"/>
        <v>100</v>
      </c>
      <c r="AV14" s="41">
        <v>100</v>
      </c>
      <c r="AW14" s="41">
        <v>100</v>
      </c>
      <c r="AX14" s="46">
        <f t="shared" si="15"/>
        <v>100</v>
      </c>
      <c r="AY14" s="41">
        <v>100</v>
      </c>
      <c r="AZ14" s="41">
        <v>100</v>
      </c>
      <c r="BA14" s="46">
        <f t="shared" si="16"/>
        <v>100</v>
      </c>
      <c r="BB14" s="41">
        <v>100</v>
      </c>
      <c r="BC14" s="41">
        <v>100</v>
      </c>
      <c r="BD14" s="46">
        <f t="shared" si="17"/>
        <v>100</v>
      </c>
      <c r="BE14" s="41">
        <v>100</v>
      </c>
      <c r="BF14" s="41">
        <v>100</v>
      </c>
      <c r="BG14" s="46">
        <f t="shared" si="18"/>
        <v>100</v>
      </c>
      <c r="BH14" s="41">
        <v>100</v>
      </c>
      <c r="BI14" s="41">
        <v>100</v>
      </c>
      <c r="BJ14" s="46">
        <f t="shared" si="19"/>
        <v>100</v>
      </c>
      <c r="BK14" s="41">
        <v>100</v>
      </c>
      <c r="BL14" s="41">
        <v>100</v>
      </c>
      <c r="BM14" s="46">
        <f t="shared" si="20"/>
        <v>100</v>
      </c>
      <c r="BN14" s="41">
        <v>100</v>
      </c>
      <c r="BO14" s="41">
        <v>100</v>
      </c>
      <c r="BP14" s="46">
        <f t="shared" si="21"/>
        <v>100</v>
      </c>
      <c r="BQ14" s="41">
        <v>100</v>
      </c>
      <c r="BR14" s="41">
        <v>100</v>
      </c>
      <c r="BS14" s="46">
        <f t="shared" si="22"/>
        <v>100</v>
      </c>
      <c r="BT14" s="41">
        <v>100</v>
      </c>
      <c r="BU14" s="41">
        <v>100</v>
      </c>
      <c r="BV14" s="46">
        <f t="shared" si="23"/>
        <v>100</v>
      </c>
      <c r="BW14" s="41">
        <v>100</v>
      </c>
      <c r="BX14" s="41">
        <v>100</v>
      </c>
      <c r="BY14" s="46">
        <f t="shared" si="24"/>
        <v>100</v>
      </c>
      <c r="BZ14" s="41">
        <v>100</v>
      </c>
      <c r="CA14" s="41">
        <v>100</v>
      </c>
      <c r="CB14" s="46">
        <f t="shared" si="25"/>
        <v>100</v>
      </c>
      <c r="CC14" s="41">
        <v>100</v>
      </c>
      <c r="CD14" s="41">
        <v>100</v>
      </c>
      <c r="CE14" s="46">
        <f t="shared" si="26"/>
        <v>100</v>
      </c>
      <c r="CF14" s="41">
        <v>100</v>
      </c>
      <c r="CG14" s="41">
        <v>100</v>
      </c>
      <c r="CH14" s="46">
        <f t="shared" si="27"/>
        <v>100</v>
      </c>
      <c r="CI14" s="41">
        <v>100</v>
      </c>
      <c r="CJ14" s="41">
        <v>100</v>
      </c>
      <c r="CK14" s="46">
        <f t="shared" si="28"/>
        <v>100</v>
      </c>
      <c r="CL14" s="41">
        <v>100</v>
      </c>
      <c r="CM14" s="41">
        <v>100</v>
      </c>
      <c r="CN14" s="46">
        <f t="shared" si="29"/>
        <v>100</v>
      </c>
      <c r="CO14" s="41">
        <v>100</v>
      </c>
      <c r="CP14" s="41">
        <v>100</v>
      </c>
      <c r="CQ14" s="46">
        <f t="shared" si="30"/>
        <v>100</v>
      </c>
      <c r="CR14" s="41">
        <v>100</v>
      </c>
      <c r="CS14" s="41">
        <v>100</v>
      </c>
      <c r="CT14" s="46">
        <f t="shared" si="31"/>
        <v>100</v>
      </c>
      <c r="CU14" s="41">
        <v>100</v>
      </c>
      <c r="CV14" s="41">
        <v>100</v>
      </c>
      <c r="CW14" s="46">
        <f t="shared" si="32"/>
        <v>100</v>
      </c>
      <c r="CX14" s="41">
        <v>100</v>
      </c>
      <c r="CY14" s="41">
        <v>100</v>
      </c>
      <c r="CZ14" s="46">
        <f t="shared" si="33"/>
        <v>100</v>
      </c>
      <c r="DA14" s="41">
        <v>100</v>
      </c>
      <c r="DB14" s="41">
        <v>100</v>
      </c>
      <c r="DC14" s="46">
        <f t="shared" si="34"/>
        <v>100</v>
      </c>
      <c r="DD14" s="41">
        <v>100</v>
      </c>
      <c r="DE14" s="41">
        <v>100</v>
      </c>
      <c r="DF14" s="46">
        <f t="shared" si="35"/>
        <v>100</v>
      </c>
      <c r="DG14" s="41">
        <v>100</v>
      </c>
      <c r="DH14" s="41">
        <v>100</v>
      </c>
      <c r="DI14" s="46">
        <f t="shared" si="36"/>
        <v>100</v>
      </c>
      <c r="DJ14" s="41">
        <v>100</v>
      </c>
      <c r="DK14" s="41">
        <v>100</v>
      </c>
      <c r="DL14" s="46">
        <f t="shared" si="37"/>
        <v>100</v>
      </c>
      <c r="DM14" s="41">
        <v>100</v>
      </c>
      <c r="DN14" s="41">
        <v>100</v>
      </c>
      <c r="DO14" s="46">
        <f t="shared" si="38"/>
        <v>100</v>
      </c>
      <c r="DP14" s="41">
        <v>100</v>
      </c>
      <c r="DQ14" s="41">
        <v>100</v>
      </c>
      <c r="DR14" s="46">
        <f t="shared" si="39"/>
        <v>100</v>
      </c>
      <c r="DS14" s="41">
        <v>100</v>
      </c>
      <c r="DT14" s="41">
        <v>100</v>
      </c>
      <c r="DU14" s="46">
        <f t="shared" si="40"/>
        <v>100</v>
      </c>
      <c r="DV14" s="41">
        <v>100</v>
      </c>
      <c r="DW14" s="41">
        <v>100</v>
      </c>
      <c r="DX14" s="46">
        <f t="shared" si="41"/>
        <v>100</v>
      </c>
      <c r="DY14" s="41">
        <v>100</v>
      </c>
      <c r="DZ14" s="41">
        <v>100</v>
      </c>
      <c r="EA14" s="46">
        <f t="shared" si="42"/>
        <v>100</v>
      </c>
      <c r="EB14" s="41">
        <v>100</v>
      </c>
      <c r="EC14" s="41">
        <v>100</v>
      </c>
      <c r="ED14" s="46">
        <f t="shared" si="43"/>
        <v>100</v>
      </c>
      <c r="EE14" s="41">
        <v>100</v>
      </c>
      <c r="EF14" s="41">
        <v>100</v>
      </c>
      <c r="EG14" s="46">
        <f t="shared" si="44"/>
        <v>100</v>
      </c>
      <c r="EH14" s="41">
        <v>100</v>
      </c>
      <c r="EI14" s="41">
        <v>100</v>
      </c>
      <c r="EJ14" s="46">
        <f t="shared" si="45"/>
        <v>100</v>
      </c>
      <c r="EK14" s="41">
        <v>100</v>
      </c>
      <c r="EL14" s="41">
        <v>100</v>
      </c>
      <c r="EM14" s="46">
        <f t="shared" si="46"/>
        <v>100</v>
      </c>
      <c r="EN14" s="41">
        <v>100</v>
      </c>
      <c r="EO14" s="41">
        <v>100</v>
      </c>
      <c r="EP14" s="46">
        <f t="shared" si="47"/>
        <v>100</v>
      </c>
      <c r="EQ14" s="41">
        <v>100</v>
      </c>
      <c r="ER14" s="41">
        <v>100</v>
      </c>
      <c r="ES14" s="46">
        <f t="shared" si="48"/>
        <v>100</v>
      </c>
      <c r="ET14" s="41">
        <v>100</v>
      </c>
      <c r="EU14" s="41">
        <v>100</v>
      </c>
      <c r="EV14" s="46">
        <f t="shared" si="49"/>
        <v>100</v>
      </c>
      <c r="EW14" s="41">
        <v>100</v>
      </c>
      <c r="EX14" s="41">
        <v>100</v>
      </c>
      <c r="EY14" s="46">
        <f t="shared" si="50"/>
        <v>100</v>
      </c>
      <c r="EZ14" s="41">
        <v>100</v>
      </c>
      <c r="FA14" s="41">
        <v>100</v>
      </c>
      <c r="FB14" s="46">
        <f t="shared" si="51"/>
        <v>100</v>
      </c>
      <c r="FC14" s="41">
        <v>100</v>
      </c>
      <c r="FD14" s="41">
        <v>100</v>
      </c>
      <c r="FE14" s="46">
        <f t="shared" si="52"/>
        <v>100</v>
      </c>
      <c r="FF14" s="41">
        <v>100</v>
      </c>
      <c r="FG14" s="41">
        <v>100</v>
      </c>
      <c r="FH14" s="46">
        <f t="shared" si="53"/>
        <v>100</v>
      </c>
      <c r="FI14" s="41">
        <f t="shared" si="55"/>
        <v>100</v>
      </c>
      <c r="FJ14" s="41">
        <f t="shared" si="56"/>
        <v>100</v>
      </c>
      <c r="FK14" s="46">
        <f t="shared" si="54"/>
        <v>100</v>
      </c>
    </row>
    <row r="15" spans="1:167" ht="30" x14ac:dyDescent="0.25">
      <c r="A15" s="38" t="s">
        <v>97</v>
      </c>
      <c r="B15" s="100" t="s">
        <v>9</v>
      </c>
      <c r="C15" s="41">
        <v>80</v>
      </c>
      <c r="D15" s="41">
        <v>80</v>
      </c>
      <c r="E15" s="46">
        <f t="shared" si="0"/>
        <v>100</v>
      </c>
      <c r="F15" s="41">
        <v>80</v>
      </c>
      <c r="G15" s="41">
        <v>80</v>
      </c>
      <c r="H15" s="46">
        <f t="shared" si="1"/>
        <v>100</v>
      </c>
      <c r="I15" s="41">
        <v>80</v>
      </c>
      <c r="J15" s="41">
        <v>80</v>
      </c>
      <c r="K15" s="46">
        <f t="shared" si="2"/>
        <v>100</v>
      </c>
      <c r="L15" s="41">
        <v>80</v>
      </c>
      <c r="M15" s="41">
        <v>80</v>
      </c>
      <c r="N15" s="46">
        <f t="shared" si="3"/>
        <v>100</v>
      </c>
      <c r="O15" s="41">
        <v>80</v>
      </c>
      <c r="P15" s="41">
        <v>80</v>
      </c>
      <c r="Q15" s="46">
        <f t="shared" si="4"/>
        <v>100</v>
      </c>
      <c r="R15" s="41">
        <v>80</v>
      </c>
      <c r="S15" s="41">
        <v>80</v>
      </c>
      <c r="T15" s="46">
        <f t="shared" si="5"/>
        <v>100</v>
      </c>
      <c r="U15" s="41">
        <v>80</v>
      </c>
      <c r="V15" s="41">
        <v>80</v>
      </c>
      <c r="W15" s="46">
        <f t="shared" si="6"/>
        <v>100</v>
      </c>
      <c r="X15" s="41">
        <v>80</v>
      </c>
      <c r="Y15" s="41">
        <v>80</v>
      </c>
      <c r="Z15" s="46">
        <f t="shared" si="7"/>
        <v>100</v>
      </c>
      <c r="AA15" s="41">
        <v>80</v>
      </c>
      <c r="AB15" s="41">
        <v>80</v>
      </c>
      <c r="AC15" s="46">
        <f t="shared" si="8"/>
        <v>100</v>
      </c>
      <c r="AD15" s="41">
        <v>80</v>
      </c>
      <c r="AE15" s="41">
        <v>80</v>
      </c>
      <c r="AF15" s="46">
        <f t="shared" si="9"/>
        <v>100</v>
      </c>
      <c r="AG15" s="41">
        <v>80</v>
      </c>
      <c r="AH15" s="41">
        <v>80</v>
      </c>
      <c r="AI15" s="46">
        <f t="shared" si="10"/>
        <v>100</v>
      </c>
      <c r="AJ15" s="41">
        <v>80</v>
      </c>
      <c r="AK15" s="41">
        <v>80</v>
      </c>
      <c r="AL15" s="46">
        <f t="shared" si="11"/>
        <v>100</v>
      </c>
      <c r="AM15" s="41">
        <v>80</v>
      </c>
      <c r="AN15" s="41">
        <v>80</v>
      </c>
      <c r="AO15" s="46">
        <f t="shared" si="12"/>
        <v>100</v>
      </c>
      <c r="AP15" s="41">
        <v>80</v>
      </c>
      <c r="AQ15" s="41">
        <v>80</v>
      </c>
      <c r="AR15" s="46">
        <f t="shared" si="13"/>
        <v>100</v>
      </c>
      <c r="AS15" s="41">
        <v>80</v>
      </c>
      <c r="AT15" s="41">
        <v>80</v>
      </c>
      <c r="AU15" s="46">
        <f t="shared" si="14"/>
        <v>100</v>
      </c>
      <c r="AV15" s="41">
        <v>80</v>
      </c>
      <c r="AW15" s="41">
        <v>80</v>
      </c>
      <c r="AX15" s="46">
        <f t="shared" si="15"/>
        <v>100</v>
      </c>
      <c r="AY15" s="41">
        <v>80</v>
      </c>
      <c r="AZ15" s="41">
        <v>80</v>
      </c>
      <c r="BA15" s="46">
        <f t="shared" si="16"/>
        <v>100</v>
      </c>
      <c r="BB15" s="41">
        <v>80</v>
      </c>
      <c r="BC15" s="41">
        <v>80</v>
      </c>
      <c r="BD15" s="46">
        <f t="shared" si="17"/>
        <v>100</v>
      </c>
      <c r="BE15" s="41">
        <v>80</v>
      </c>
      <c r="BF15" s="41">
        <v>80</v>
      </c>
      <c r="BG15" s="46">
        <f t="shared" si="18"/>
        <v>100</v>
      </c>
      <c r="BH15" s="41">
        <v>80</v>
      </c>
      <c r="BI15" s="41">
        <v>80</v>
      </c>
      <c r="BJ15" s="46">
        <f t="shared" si="19"/>
        <v>100</v>
      </c>
      <c r="BK15" s="41">
        <v>80</v>
      </c>
      <c r="BL15" s="41">
        <v>80</v>
      </c>
      <c r="BM15" s="46">
        <f t="shared" si="20"/>
        <v>100</v>
      </c>
      <c r="BN15" s="41">
        <v>80</v>
      </c>
      <c r="BO15" s="41">
        <v>80</v>
      </c>
      <c r="BP15" s="46">
        <f t="shared" si="21"/>
        <v>100</v>
      </c>
      <c r="BQ15" s="41">
        <v>80</v>
      </c>
      <c r="BR15" s="41">
        <v>80</v>
      </c>
      <c r="BS15" s="46">
        <f t="shared" si="22"/>
        <v>100</v>
      </c>
      <c r="BT15" s="41">
        <v>80</v>
      </c>
      <c r="BU15" s="41">
        <v>80</v>
      </c>
      <c r="BV15" s="46">
        <f t="shared" si="23"/>
        <v>100</v>
      </c>
      <c r="BW15" s="41">
        <v>80</v>
      </c>
      <c r="BX15" s="41">
        <v>80</v>
      </c>
      <c r="BY15" s="46">
        <f t="shared" si="24"/>
        <v>100</v>
      </c>
      <c r="BZ15" s="41">
        <v>80</v>
      </c>
      <c r="CA15" s="41">
        <v>80</v>
      </c>
      <c r="CB15" s="46">
        <f t="shared" si="25"/>
        <v>100</v>
      </c>
      <c r="CC15" s="41">
        <v>80</v>
      </c>
      <c r="CD15" s="41">
        <v>80</v>
      </c>
      <c r="CE15" s="46">
        <f t="shared" si="26"/>
        <v>100</v>
      </c>
      <c r="CF15" s="41">
        <v>80</v>
      </c>
      <c r="CG15" s="41">
        <v>80</v>
      </c>
      <c r="CH15" s="46">
        <f t="shared" si="27"/>
        <v>100</v>
      </c>
      <c r="CI15" s="41">
        <v>80</v>
      </c>
      <c r="CJ15" s="41">
        <v>80</v>
      </c>
      <c r="CK15" s="46">
        <f t="shared" si="28"/>
        <v>100</v>
      </c>
      <c r="CL15" s="41">
        <v>80</v>
      </c>
      <c r="CM15" s="41">
        <v>80</v>
      </c>
      <c r="CN15" s="46">
        <f t="shared" si="29"/>
        <v>100</v>
      </c>
      <c r="CO15" s="41">
        <v>80</v>
      </c>
      <c r="CP15" s="41">
        <v>80</v>
      </c>
      <c r="CQ15" s="46">
        <f t="shared" si="30"/>
        <v>100</v>
      </c>
      <c r="CR15" s="41">
        <v>80</v>
      </c>
      <c r="CS15" s="41">
        <v>80</v>
      </c>
      <c r="CT15" s="46">
        <f t="shared" si="31"/>
        <v>100</v>
      </c>
      <c r="CU15" s="41">
        <v>80</v>
      </c>
      <c r="CV15" s="41">
        <v>80</v>
      </c>
      <c r="CW15" s="46">
        <f t="shared" si="32"/>
        <v>100</v>
      </c>
      <c r="CX15" s="41">
        <v>80</v>
      </c>
      <c r="CY15" s="41">
        <v>80</v>
      </c>
      <c r="CZ15" s="46">
        <f t="shared" si="33"/>
        <v>100</v>
      </c>
      <c r="DA15" s="41">
        <v>80</v>
      </c>
      <c r="DB15" s="41">
        <v>80</v>
      </c>
      <c r="DC15" s="46">
        <f t="shared" si="34"/>
        <v>100</v>
      </c>
      <c r="DD15" s="41">
        <v>80</v>
      </c>
      <c r="DE15" s="41">
        <v>80</v>
      </c>
      <c r="DF15" s="46">
        <f t="shared" si="35"/>
        <v>100</v>
      </c>
      <c r="DG15" s="41">
        <v>80</v>
      </c>
      <c r="DH15" s="41">
        <v>80</v>
      </c>
      <c r="DI15" s="46">
        <f t="shared" si="36"/>
        <v>100</v>
      </c>
      <c r="DJ15" s="41">
        <v>80</v>
      </c>
      <c r="DK15" s="41">
        <v>80</v>
      </c>
      <c r="DL15" s="46">
        <f t="shared" si="37"/>
        <v>100</v>
      </c>
      <c r="DM15" s="41">
        <v>80</v>
      </c>
      <c r="DN15" s="41">
        <v>80</v>
      </c>
      <c r="DO15" s="46">
        <f t="shared" si="38"/>
        <v>100</v>
      </c>
      <c r="DP15" s="41">
        <v>80</v>
      </c>
      <c r="DQ15" s="41">
        <v>80</v>
      </c>
      <c r="DR15" s="46">
        <f t="shared" si="39"/>
        <v>100</v>
      </c>
      <c r="DS15" s="41">
        <v>80</v>
      </c>
      <c r="DT15" s="41">
        <v>80</v>
      </c>
      <c r="DU15" s="46">
        <f t="shared" si="40"/>
        <v>100</v>
      </c>
      <c r="DV15" s="41">
        <v>80</v>
      </c>
      <c r="DW15" s="41">
        <v>80</v>
      </c>
      <c r="DX15" s="46">
        <f t="shared" si="41"/>
        <v>100</v>
      </c>
      <c r="DY15" s="41">
        <v>80</v>
      </c>
      <c r="DZ15" s="41">
        <v>80</v>
      </c>
      <c r="EA15" s="46">
        <f t="shared" si="42"/>
        <v>100</v>
      </c>
      <c r="EB15" s="41">
        <v>80</v>
      </c>
      <c r="EC15" s="41">
        <v>80</v>
      </c>
      <c r="ED15" s="46">
        <f t="shared" si="43"/>
        <v>100</v>
      </c>
      <c r="EE15" s="41">
        <v>80</v>
      </c>
      <c r="EF15" s="41">
        <v>80</v>
      </c>
      <c r="EG15" s="46">
        <f t="shared" si="44"/>
        <v>100</v>
      </c>
      <c r="EH15" s="41">
        <v>80</v>
      </c>
      <c r="EI15" s="41">
        <v>80</v>
      </c>
      <c r="EJ15" s="46">
        <f t="shared" si="45"/>
        <v>100</v>
      </c>
      <c r="EK15" s="41">
        <v>80</v>
      </c>
      <c r="EL15" s="41">
        <v>80</v>
      </c>
      <c r="EM15" s="46">
        <f t="shared" si="46"/>
        <v>100</v>
      </c>
      <c r="EN15" s="41">
        <v>80</v>
      </c>
      <c r="EO15" s="41">
        <v>80</v>
      </c>
      <c r="EP15" s="46">
        <f t="shared" si="47"/>
        <v>100</v>
      </c>
      <c r="EQ15" s="41">
        <v>80</v>
      </c>
      <c r="ER15" s="41">
        <v>80</v>
      </c>
      <c r="ES15" s="46">
        <f t="shared" si="48"/>
        <v>100</v>
      </c>
      <c r="ET15" s="41">
        <v>80</v>
      </c>
      <c r="EU15" s="41">
        <v>80</v>
      </c>
      <c r="EV15" s="46">
        <f t="shared" si="49"/>
        <v>100</v>
      </c>
      <c r="EW15" s="41">
        <v>80</v>
      </c>
      <c r="EX15" s="41">
        <v>80</v>
      </c>
      <c r="EY15" s="46">
        <f t="shared" si="50"/>
        <v>100</v>
      </c>
      <c r="EZ15" s="41">
        <v>80</v>
      </c>
      <c r="FA15" s="41">
        <v>80</v>
      </c>
      <c r="FB15" s="46">
        <f t="shared" si="51"/>
        <v>100</v>
      </c>
      <c r="FC15" s="41">
        <v>80</v>
      </c>
      <c r="FD15" s="41">
        <v>80</v>
      </c>
      <c r="FE15" s="46">
        <f t="shared" si="52"/>
        <v>100</v>
      </c>
      <c r="FF15" s="41">
        <v>80</v>
      </c>
      <c r="FG15" s="41">
        <v>80</v>
      </c>
      <c r="FH15" s="46">
        <f t="shared" si="53"/>
        <v>100</v>
      </c>
      <c r="FI15" s="41">
        <f t="shared" si="55"/>
        <v>80</v>
      </c>
      <c r="FJ15" s="41">
        <f t="shared" si="56"/>
        <v>80</v>
      </c>
      <c r="FK15" s="46">
        <f t="shared" si="54"/>
        <v>100</v>
      </c>
    </row>
    <row r="16" spans="1:167" s="167" customFormat="1" ht="24.75" customHeight="1" x14ac:dyDescent="0.25">
      <c r="A16" s="163" t="s">
        <v>38</v>
      </c>
      <c r="B16" s="164" t="s">
        <v>10</v>
      </c>
      <c r="C16" s="165">
        <v>1</v>
      </c>
      <c r="D16" s="165">
        <v>0</v>
      </c>
      <c r="E16" s="165">
        <f t="shared" si="0"/>
        <v>0</v>
      </c>
      <c r="F16" s="165">
        <v>1</v>
      </c>
      <c r="G16" s="165">
        <v>0</v>
      </c>
      <c r="H16" s="165">
        <f t="shared" si="1"/>
        <v>0</v>
      </c>
      <c r="I16" s="165">
        <v>1</v>
      </c>
      <c r="J16" s="165">
        <v>0</v>
      </c>
      <c r="K16" s="165">
        <f t="shared" si="2"/>
        <v>0</v>
      </c>
      <c r="L16" s="165">
        <v>1</v>
      </c>
      <c r="M16" s="165">
        <v>0</v>
      </c>
      <c r="N16" s="165">
        <f t="shared" si="3"/>
        <v>0</v>
      </c>
      <c r="O16" s="165">
        <v>1</v>
      </c>
      <c r="P16" s="165">
        <v>0</v>
      </c>
      <c r="Q16" s="165">
        <f t="shared" si="4"/>
        <v>0</v>
      </c>
      <c r="R16" s="165">
        <v>1</v>
      </c>
      <c r="S16" s="165">
        <v>0</v>
      </c>
      <c r="T16" s="165">
        <f t="shared" si="5"/>
        <v>0</v>
      </c>
      <c r="U16" s="165">
        <v>1</v>
      </c>
      <c r="V16" s="165">
        <v>0</v>
      </c>
      <c r="W16" s="165">
        <f t="shared" si="6"/>
        <v>0</v>
      </c>
      <c r="X16" s="165">
        <v>1</v>
      </c>
      <c r="Y16" s="165">
        <v>0</v>
      </c>
      <c r="Z16" s="165">
        <f t="shared" si="7"/>
        <v>0</v>
      </c>
      <c r="AA16" s="165">
        <v>1</v>
      </c>
      <c r="AB16" s="165">
        <v>0</v>
      </c>
      <c r="AC16" s="165">
        <f t="shared" si="8"/>
        <v>0</v>
      </c>
      <c r="AD16" s="165">
        <v>1</v>
      </c>
      <c r="AE16" s="165">
        <v>0</v>
      </c>
      <c r="AF16" s="165">
        <f t="shared" si="9"/>
        <v>0</v>
      </c>
      <c r="AG16" s="165">
        <v>1</v>
      </c>
      <c r="AH16" s="165">
        <v>0</v>
      </c>
      <c r="AI16" s="165">
        <f t="shared" si="10"/>
        <v>0</v>
      </c>
      <c r="AJ16" s="165">
        <v>1</v>
      </c>
      <c r="AK16" s="165">
        <v>0</v>
      </c>
      <c r="AL16" s="165">
        <f t="shared" si="11"/>
        <v>0</v>
      </c>
      <c r="AM16" s="165">
        <v>1</v>
      </c>
      <c r="AN16" s="165">
        <v>0</v>
      </c>
      <c r="AO16" s="165">
        <f t="shared" si="12"/>
        <v>0</v>
      </c>
      <c r="AP16" s="165">
        <v>1</v>
      </c>
      <c r="AQ16" s="165">
        <v>0</v>
      </c>
      <c r="AR16" s="165">
        <f t="shared" si="13"/>
        <v>0</v>
      </c>
      <c r="AS16" s="165">
        <v>1</v>
      </c>
      <c r="AT16" s="165">
        <v>0</v>
      </c>
      <c r="AU16" s="165">
        <f t="shared" si="14"/>
        <v>0</v>
      </c>
      <c r="AV16" s="165">
        <v>1</v>
      </c>
      <c r="AW16" s="165">
        <v>0</v>
      </c>
      <c r="AX16" s="165">
        <f t="shared" si="15"/>
        <v>0</v>
      </c>
      <c r="AY16" s="165">
        <v>1</v>
      </c>
      <c r="AZ16" s="165">
        <v>0</v>
      </c>
      <c r="BA16" s="165">
        <f t="shared" si="16"/>
        <v>0</v>
      </c>
      <c r="BB16" s="165">
        <v>1</v>
      </c>
      <c r="BC16" s="165">
        <v>0</v>
      </c>
      <c r="BD16" s="165">
        <f t="shared" si="17"/>
        <v>0</v>
      </c>
      <c r="BE16" s="165">
        <v>1</v>
      </c>
      <c r="BF16" s="165">
        <v>0</v>
      </c>
      <c r="BG16" s="165">
        <f t="shared" si="18"/>
        <v>0</v>
      </c>
      <c r="BH16" s="165">
        <v>1</v>
      </c>
      <c r="BI16" s="165">
        <v>0</v>
      </c>
      <c r="BJ16" s="165">
        <f t="shared" si="19"/>
        <v>0</v>
      </c>
      <c r="BK16" s="165">
        <v>1</v>
      </c>
      <c r="BL16" s="165">
        <v>0</v>
      </c>
      <c r="BM16" s="165">
        <f t="shared" si="20"/>
        <v>0</v>
      </c>
      <c r="BN16" s="165">
        <v>1</v>
      </c>
      <c r="BO16" s="165">
        <v>0</v>
      </c>
      <c r="BP16" s="165">
        <f t="shared" si="21"/>
        <v>0</v>
      </c>
      <c r="BQ16" s="165">
        <v>1</v>
      </c>
      <c r="BR16" s="165">
        <v>0</v>
      </c>
      <c r="BS16" s="165">
        <f t="shared" si="22"/>
        <v>0</v>
      </c>
      <c r="BT16" s="165">
        <v>1</v>
      </c>
      <c r="BU16" s="165">
        <v>0</v>
      </c>
      <c r="BV16" s="165">
        <f t="shared" si="23"/>
        <v>0</v>
      </c>
      <c r="BW16" s="165">
        <v>1</v>
      </c>
      <c r="BX16" s="165">
        <v>0</v>
      </c>
      <c r="BY16" s="165">
        <f t="shared" si="24"/>
        <v>0</v>
      </c>
      <c r="BZ16" s="165">
        <v>1</v>
      </c>
      <c r="CA16" s="165">
        <v>0</v>
      </c>
      <c r="CB16" s="165">
        <f t="shared" si="25"/>
        <v>0</v>
      </c>
      <c r="CC16" s="165">
        <v>1</v>
      </c>
      <c r="CD16" s="165">
        <v>0</v>
      </c>
      <c r="CE16" s="165">
        <f t="shared" si="26"/>
        <v>0</v>
      </c>
      <c r="CF16" s="165">
        <v>1</v>
      </c>
      <c r="CG16" s="165">
        <v>0</v>
      </c>
      <c r="CH16" s="165">
        <f t="shared" si="27"/>
        <v>0</v>
      </c>
      <c r="CI16" s="165">
        <v>1</v>
      </c>
      <c r="CJ16" s="165">
        <v>0</v>
      </c>
      <c r="CK16" s="165">
        <f t="shared" si="28"/>
        <v>0</v>
      </c>
      <c r="CL16" s="165">
        <v>1</v>
      </c>
      <c r="CM16" s="165">
        <v>0</v>
      </c>
      <c r="CN16" s="165">
        <f t="shared" si="29"/>
        <v>0</v>
      </c>
      <c r="CO16" s="165">
        <v>1</v>
      </c>
      <c r="CP16" s="165">
        <v>0</v>
      </c>
      <c r="CQ16" s="165">
        <f t="shared" si="30"/>
        <v>0</v>
      </c>
      <c r="CR16" s="165">
        <v>1</v>
      </c>
      <c r="CS16" s="165">
        <v>0</v>
      </c>
      <c r="CT16" s="165">
        <f t="shared" si="31"/>
        <v>0</v>
      </c>
      <c r="CU16" s="165">
        <v>1</v>
      </c>
      <c r="CV16" s="165">
        <v>0</v>
      </c>
      <c r="CW16" s="165">
        <f t="shared" si="32"/>
        <v>0</v>
      </c>
      <c r="CX16" s="165">
        <v>1</v>
      </c>
      <c r="CY16" s="165">
        <v>0</v>
      </c>
      <c r="CZ16" s="165">
        <f t="shared" si="33"/>
        <v>0</v>
      </c>
      <c r="DA16" s="165">
        <v>1</v>
      </c>
      <c r="DB16" s="165">
        <v>0</v>
      </c>
      <c r="DC16" s="165">
        <f t="shared" si="34"/>
        <v>0</v>
      </c>
      <c r="DD16" s="165">
        <v>1</v>
      </c>
      <c r="DE16" s="165">
        <v>0</v>
      </c>
      <c r="DF16" s="165">
        <f t="shared" si="35"/>
        <v>0</v>
      </c>
      <c r="DG16" s="165">
        <v>1</v>
      </c>
      <c r="DH16" s="165">
        <v>0</v>
      </c>
      <c r="DI16" s="165">
        <f t="shared" si="36"/>
        <v>0</v>
      </c>
      <c r="DJ16" s="165">
        <v>1</v>
      </c>
      <c r="DK16" s="165">
        <v>0</v>
      </c>
      <c r="DL16" s="165">
        <f t="shared" si="37"/>
        <v>0</v>
      </c>
      <c r="DM16" s="165">
        <v>1</v>
      </c>
      <c r="DN16" s="165">
        <v>0</v>
      </c>
      <c r="DO16" s="165">
        <f t="shared" si="38"/>
        <v>0</v>
      </c>
      <c r="DP16" s="165">
        <v>1</v>
      </c>
      <c r="DQ16" s="165">
        <v>0</v>
      </c>
      <c r="DR16" s="165">
        <f t="shared" si="39"/>
        <v>0</v>
      </c>
      <c r="DS16" s="165">
        <v>1</v>
      </c>
      <c r="DT16" s="165">
        <v>0</v>
      </c>
      <c r="DU16" s="165">
        <f t="shared" si="40"/>
        <v>0</v>
      </c>
      <c r="DV16" s="165">
        <v>1</v>
      </c>
      <c r="DW16" s="165">
        <v>0</v>
      </c>
      <c r="DX16" s="165">
        <f t="shared" si="41"/>
        <v>0</v>
      </c>
      <c r="DY16" s="165">
        <v>1</v>
      </c>
      <c r="DZ16" s="165">
        <v>0</v>
      </c>
      <c r="EA16" s="165">
        <f t="shared" si="42"/>
        <v>0</v>
      </c>
      <c r="EB16" s="165">
        <v>1</v>
      </c>
      <c r="EC16" s="165">
        <v>0</v>
      </c>
      <c r="ED16" s="165">
        <f t="shared" si="43"/>
        <v>0</v>
      </c>
      <c r="EE16" s="165">
        <v>1</v>
      </c>
      <c r="EF16" s="165">
        <v>0</v>
      </c>
      <c r="EG16" s="165">
        <f t="shared" si="44"/>
        <v>0</v>
      </c>
      <c r="EH16" s="165">
        <v>1</v>
      </c>
      <c r="EI16" s="165">
        <v>0</v>
      </c>
      <c r="EJ16" s="165">
        <f t="shared" si="45"/>
        <v>0</v>
      </c>
      <c r="EK16" s="165">
        <v>1</v>
      </c>
      <c r="EL16" s="165">
        <v>0</v>
      </c>
      <c r="EM16" s="165">
        <f t="shared" si="46"/>
        <v>0</v>
      </c>
      <c r="EN16" s="165">
        <v>1</v>
      </c>
      <c r="EO16" s="165">
        <v>0</v>
      </c>
      <c r="EP16" s="165">
        <f t="shared" si="47"/>
        <v>0</v>
      </c>
      <c r="EQ16" s="165">
        <v>1</v>
      </c>
      <c r="ER16" s="165">
        <v>0</v>
      </c>
      <c r="ES16" s="165">
        <f t="shared" si="48"/>
        <v>0</v>
      </c>
      <c r="ET16" s="165">
        <v>1</v>
      </c>
      <c r="EU16" s="165">
        <v>0</v>
      </c>
      <c r="EV16" s="165">
        <f t="shared" si="49"/>
        <v>0</v>
      </c>
      <c r="EW16" s="165">
        <v>1</v>
      </c>
      <c r="EX16" s="165">
        <v>0</v>
      </c>
      <c r="EY16" s="165">
        <f t="shared" si="50"/>
        <v>0</v>
      </c>
      <c r="EZ16" s="165">
        <v>1</v>
      </c>
      <c r="FA16" s="165">
        <v>0</v>
      </c>
      <c r="FB16" s="165">
        <f t="shared" si="51"/>
        <v>0</v>
      </c>
      <c r="FC16" s="165">
        <v>1</v>
      </c>
      <c r="FD16" s="165">
        <v>0</v>
      </c>
      <c r="FE16" s="165">
        <f t="shared" si="52"/>
        <v>0</v>
      </c>
      <c r="FF16" s="165">
        <v>1</v>
      </c>
      <c r="FG16" s="165">
        <v>0</v>
      </c>
      <c r="FH16" s="165">
        <f t="shared" si="53"/>
        <v>0</v>
      </c>
      <c r="FI16" s="165">
        <f t="shared" ref="FI16" si="57">(C16+F16+I16+L16+O16+R16+U16+X16+AA16+AD16+AG16+AJ16+AM16+AP16+AS16+AV16+AY16+BB16+BE16+BH16+BK16+BN16+BQ16+BT16+BW16+BZ16+CC16+CF16+CI16+CL16+CO16+CR16+CU16+CX16+DA16+DD16+DG16+DJ16+DM16+DP16+DS16+DV16+DY16+EB16+EE16+EH16+EK16+EN16+EQ16+ET16+EW16+EZ16+FC16+FF16)/54</f>
        <v>1</v>
      </c>
      <c r="FJ16" s="165">
        <f t="shared" ref="FJ16" si="58">(D16+G16+J16+M16+P16+S16+V16+Y16+AB16+AE16+AH16+AK16+AN16+AQ16+AT16+AW16+AZ16+BC16+BF16+BI16+BL16+BO16+BR16+BU16+BX16+CA16+CD16+CG16+CJ16+CM16+CP16+CS16+CV16+CY16+DB16+DE16+DH16+DK16+DN16+DQ16+DT16+DW16+DZ16+EC16+EF16+EI16+EL16+EO16+ER16+EU16+EX16+FA16+FD16+FG16)/54</f>
        <v>0</v>
      </c>
      <c r="FK16" s="166">
        <f t="shared" ref="FK16:FK49" si="59">FJ16/FI16*100</f>
        <v>0</v>
      </c>
    </row>
    <row r="17" spans="1:167" s="185" customFormat="1" ht="42" customHeight="1" x14ac:dyDescent="0.25">
      <c r="A17" s="180" t="s">
        <v>89</v>
      </c>
      <c r="B17" s="181" t="s">
        <v>21</v>
      </c>
      <c r="C17" s="203">
        <f>C18+C79+C155</f>
        <v>1335</v>
      </c>
      <c r="D17" s="182">
        <f>D49+D54+D59+D19+D64+D29+D24+D34+D39+D69+D74+D44+D80+D85+D90+D95+D100+D105+D110+D115+D120+D125+D130+D135+D140+D145+D150+D155</f>
        <v>1335</v>
      </c>
      <c r="E17" s="183">
        <v>100</v>
      </c>
      <c r="F17" s="203">
        <f>F18+F79+F155</f>
        <v>605</v>
      </c>
      <c r="G17" s="182">
        <f>G49+G54+G59+G19+G64+G29+G24+G34+G39+G69+G74+G44+G80+G85+G90+G95+G100+G105+G110+G115+G120+G125+G130+G135+G140+G145+G150+G155</f>
        <v>605</v>
      </c>
      <c r="H17" s="183">
        <f>G17/F17*100</f>
        <v>100</v>
      </c>
      <c r="I17" s="203">
        <f>I18+I79+I155</f>
        <v>705</v>
      </c>
      <c r="J17" s="182">
        <f>J49+J54+J59+J19+J64+J29+J24+J34+J39+J69+J74+J44+J80+J85+J90+J95+J100+J105+J110+J115+J120+J125+J130+J135+J140+J145+J150+J155</f>
        <v>705</v>
      </c>
      <c r="K17" s="183">
        <f>J17/I17*100</f>
        <v>100</v>
      </c>
      <c r="L17" s="203">
        <f>L18+L79+L155</f>
        <v>897</v>
      </c>
      <c r="M17" s="182">
        <f>M49+M54+M59+M19+M64+M29+M24+M34+M39+M69+M74+M44+M80+M85+M90+M95+M100+M105+M110+M115+M120+M125+M130+M135+M140+M145+M150+M155</f>
        <v>897</v>
      </c>
      <c r="N17" s="183">
        <f t="shared" si="3"/>
        <v>100</v>
      </c>
      <c r="O17" s="203">
        <f>O18+O79+O155</f>
        <v>1741</v>
      </c>
      <c r="P17" s="182">
        <f>P49+P54+P59+P19+P64+P29+P24+P34+P39+P69+P74+P44+P80+P85+P90+P95+P100+P105+P110+P115+P120+P125+P130+P135+P140+P145+P150+P155</f>
        <v>1741</v>
      </c>
      <c r="Q17" s="183">
        <f t="shared" si="4"/>
        <v>100</v>
      </c>
      <c r="R17" s="203">
        <f>R18+R79+R155</f>
        <v>952</v>
      </c>
      <c r="S17" s="182">
        <f>S49+S54+S59+S19+S64+S29+S24+S34+S39+S69+S74+S44+S80+S85+S90+S95+S100+S105+S110+S115+S120+S125+S130+S135+S140+S145+S150+S155</f>
        <v>952</v>
      </c>
      <c r="T17" s="183">
        <f t="shared" si="5"/>
        <v>100</v>
      </c>
      <c r="U17" s="203">
        <f>U18+U79+U155</f>
        <v>840</v>
      </c>
      <c r="V17" s="182">
        <f>V49+V54+V59+V19+V64+V29+V24+V34+V39+V69+V74+V44+V80+V85+V90+V95+V100+V105+V110+V115+V120+V125+V130+V135+V140+V145+V150+V155</f>
        <v>840</v>
      </c>
      <c r="W17" s="183">
        <f t="shared" si="6"/>
        <v>100</v>
      </c>
      <c r="X17" s="203">
        <f>X18+X79+X155</f>
        <v>1568</v>
      </c>
      <c r="Y17" s="182">
        <f>Y49+Y54+Y59+Y19+Y64+Y29+Y24+Y34+Y39+Y69+Y74+Y44+Y80+Y85+Y90+Y95+Y100+Y105+Y110+Y115+Y120+Y125+Y130+Y135+Y140+Y145+Y150+Y155</f>
        <v>1568</v>
      </c>
      <c r="Z17" s="183">
        <f t="shared" si="7"/>
        <v>100</v>
      </c>
      <c r="AA17" s="203">
        <f>AA18+AA79+AA155</f>
        <v>784</v>
      </c>
      <c r="AB17" s="182">
        <f>AB49+AB54+AB59+AB19+AB64+AB29+AB24+AB34+AB39+AB69+AB74+AB44+AB80+AB85+AB90+AB95+AB100+AB105+AB110+AB115+AB120+AB125+AB130+AB135+AB140+AB145+AB150+AB155</f>
        <v>784</v>
      </c>
      <c r="AC17" s="183">
        <f t="shared" si="8"/>
        <v>100</v>
      </c>
      <c r="AD17" s="203">
        <f>AD18+AD79+AD155</f>
        <v>1904</v>
      </c>
      <c r="AE17" s="182">
        <f>AE49+AE54+AE59+AE19+AE64+AE29+AE24+AE34+AE39+AE69+AE74+AE44+AE80+AE85+AE90+AE95+AE100+AE105+AE110+AE115+AE120+AE125+AE130+AE135+AE140+AE145+AE150+AE155</f>
        <v>1904</v>
      </c>
      <c r="AF17" s="183">
        <f t="shared" si="9"/>
        <v>100</v>
      </c>
      <c r="AG17" s="203">
        <f>AG18+AG79+AG155</f>
        <v>1848</v>
      </c>
      <c r="AH17" s="182">
        <f>AH49+AH54+AH59+AH19+AH64+AH29+AH24+AH34+AH39+AH69+AH74+AH44+AH80+AH85+AH90+AH95+AH100+AH105+AH110+AH115+AH120+AH125+AH130+AH135+AH140+AH145+AH150+AH155</f>
        <v>1848</v>
      </c>
      <c r="AI17" s="183">
        <f t="shared" si="10"/>
        <v>100</v>
      </c>
      <c r="AJ17" s="203">
        <f>AJ18+AJ79+AJ155</f>
        <v>1568</v>
      </c>
      <c r="AK17" s="182">
        <f>AK49+AK54+AK59+AK19+AK64+AK29+AK24+AK34+AK39+AK69+AK74+AK44+AK80+AK85+AK90+AK95+AK100+AK105+AK110+AK115+AK120+AK125+AK130+AK135+AK140+AK145+AK150+AK155</f>
        <v>1568</v>
      </c>
      <c r="AL17" s="183">
        <f t="shared" si="11"/>
        <v>100</v>
      </c>
      <c r="AM17" s="203">
        <f>AM18+AM79+AM155</f>
        <v>1320</v>
      </c>
      <c r="AN17" s="182">
        <f>AN49+AN54+AN59+AN19+AN64+AN29+AN24+AN34+AN39+AN69+AN74+AN44+AN80+AN85+AN90+AN95+AN100+AN105+AN110+AN115+AN120+AN125+AN130+AN135+AN140+AN145+AN150+AN155</f>
        <v>1320</v>
      </c>
      <c r="AO17" s="183">
        <f t="shared" si="12"/>
        <v>100</v>
      </c>
      <c r="AP17" s="203">
        <f>AP18+AP79+AP155</f>
        <v>1344</v>
      </c>
      <c r="AQ17" s="182">
        <f>AQ49+AQ54+AQ59+AQ19+AQ64+AQ29+AQ24+AQ34+AQ39+AQ69+AQ74+AQ44+AQ80+AQ85+AQ90+AQ95+AQ100+AQ105+AQ110+AQ115+AQ120+AQ125+AQ130+AQ135+AQ140+AQ145+AQ150+AQ155</f>
        <v>1344</v>
      </c>
      <c r="AR17" s="183">
        <f t="shared" si="13"/>
        <v>100</v>
      </c>
      <c r="AS17" s="203">
        <f>AS18+AS79+AS155</f>
        <v>1120</v>
      </c>
      <c r="AT17" s="182">
        <f>AT49+AT54+AT59+AT19+AT64+AT29+AT24+AT34+AT39+AT69+AT74+AT44+AT80+AT85+AT90+AT95+AT100+AT105+AT110+AT115+AT120+AT125+AT130+AT135+AT140+AT145+AT150+AT155</f>
        <v>1120</v>
      </c>
      <c r="AU17" s="183">
        <f t="shared" si="14"/>
        <v>100</v>
      </c>
      <c r="AV17" s="203">
        <f>AV18+AV79+AV155</f>
        <v>560</v>
      </c>
      <c r="AW17" s="184">
        <f>AW18+AW79+AW155</f>
        <v>560</v>
      </c>
      <c r="AX17" s="183">
        <f t="shared" si="15"/>
        <v>100</v>
      </c>
      <c r="AY17" s="203">
        <f>AY18+AY79+AY155</f>
        <v>1344</v>
      </c>
      <c r="AZ17" s="182">
        <f>AZ49+AZ54+AZ59+AZ19+AZ64+AZ29+AZ24+AZ34+AZ39+AZ69+AZ74+AZ44+AZ80+AZ85+AZ90+AZ95+AZ100+AZ105+AZ110+AZ115+AZ120+AZ125+AZ130+AZ135+AZ140+AZ145+AZ150+AZ155</f>
        <v>1344</v>
      </c>
      <c r="BA17" s="183">
        <f t="shared" si="16"/>
        <v>100</v>
      </c>
      <c r="BB17" s="203">
        <f>BB18+BB79+BB155</f>
        <v>453</v>
      </c>
      <c r="BC17" s="182">
        <f>BC49+BC54+BC59+BC19+BC64+BC29+BC24+BC34+BC39+BC69+BC74+BC44+BC80+BC85+BC90+BC95+BC100+BC105+BC110+BC115+BC120+BC125+BC130+BC135+BC140+BC145+BC150+BC155</f>
        <v>453</v>
      </c>
      <c r="BD17" s="183">
        <f t="shared" si="17"/>
        <v>100</v>
      </c>
      <c r="BE17" s="203">
        <f>BE18+BE79+BE155</f>
        <v>1624</v>
      </c>
      <c r="BF17" s="182">
        <f>BF49+BF54+BF59+BF19+BF64+BF29+BF24+BF34+BF39+BF69+BF74+BF44+BF80+BF85+BF90+BF95+BF100+BF105+BF110+BF115+BF120+BF125+BF130+BF135+BF140+BF145+BF150+BF155</f>
        <v>1624</v>
      </c>
      <c r="BG17" s="183">
        <f t="shared" si="18"/>
        <v>100</v>
      </c>
      <c r="BH17" s="203">
        <f>BH18+BH79+BH155</f>
        <v>1736</v>
      </c>
      <c r="BI17" s="182">
        <f>BI49+BI54+BI59+BI19+BI64+BI29+BI24+BI34+BI39+BI69+BI74+BI44+BI80+BI85+BI90+BI95+BI100+BI105+BI110+BI115+BI120+BI125+BI130+BI135+BI140+BI145+BI150+BI155</f>
        <v>1736</v>
      </c>
      <c r="BJ17" s="183">
        <f t="shared" si="19"/>
        <v>100</v>
      </c>
      <c r="BK17" s="203">
        <f>BK18+BK79+BK155</f>
        <v>1064</v>
      </c>
      <c r="BL17" s="182">
        <f>BL49+BL54+BL59+BL19+BL64+BL29+BL24+BL34+BL39+BL69+BL74+BL44+BL80+BL85+BL90+BL95+BL100+BL105+BL110+BL115+BL120+BL125+BL130+BL135+BL140+BL145+BL150+BL155</f>
        <v>1064</v>
      </c>
      <c r="BM17" s="183">
        <f t="shared" si="20"/>
        <v>100</v>
      </c>
      <c r="BN17" s="203">
        <f>BN18+BN79+BN155</f>
        <v>1120</v>
      </c>
      <c r="BO17" s="182">
        <f>BO49+BO54+BO59+BO19+BO64+BO29+BO24+BO34+BO39+BO69+BO74+BO44+BO80+BO85+BO90+BO95+BO100+BO105+BO110+BO115+BO120+BO125+BO130+BO135+BO140+BO145+BO150+BO155</f>
        <v>1120</v>
      </c>
      <c r="BP17" s="183">
        <f t="shared" si="21"/>
        <v>100</v>
      </c>
      <c r="BQ17" s="203">
        <f>BQ18+BQ79+BQ155</f>
        <v>478</v>
      </c>
      <c r="BR17" s="182">
        <f>BR49+BR54+BR59+BR19+BR64+BR29+BR24+BR34+BR39+BR69+BR74+BR44+BR80+BR85+BR90+BR95+BR100+BR105+BR110+BR115+BR120+BR125+BR130+BR135+BR140+BR145+BR150+BR155</f>
        <v>478</v>
      </c>
      <c r="BS17" s="183">
        <f t="shared" si="22"/>
        <v>100</v>
      </c>
      <c r="BT17" s="203">
        <f>BT18+BT79+BT155</f>
        <v>840</v>
      </c>
      <c r="BU17" s="182">
        <f>BU49+BU54+BU59+BU19+BU64+BU29+BU24+BU34+BU39+BU69+BU74+BU44+BU80+BU85+BU90+BU95+BU100+BU105+BU110+BU115+BU120+BU125+BU130+BU135+BU140+BU145+BU150+BU155</f>
        <v>840</v>
      </c>
      <c r="BV17" s="183">
        <f t="shared" si="23"/>
        <v>100</v>
      </c>
      <c r="BW17" s="203">
        <f>BW18+BW79+BW155</f>
        <v>1288</v>
      </c>
      <c r="BX17" s="182">
        <f>BX49+BX54+BX59+BX19+BX64+BX29+BX24+BX34+BX39+BX69+BX74+BX44+BX80+BX85+BX90+BX95+BX100+BX105+BX110+BX115+BX120+BX125+BX130+BX135+BX140+BX145+BX150+BX155</f>
        <v>1288</v>
      </c>
      <c r="BY17" s="183">
        <f t="shared" si="24"/>
        <v>100</v>
      </c>
      <c r="BZ17" s="203">
        <f>BZ18+BZ79+BZ155</f>
        <v>1848</v>
      </c>
      <c r="CA17" s="182">
        <f>CA49+CA54+CA59+CA19+CA64+CA29+CA24+CA34+CA39+CA69+CA74+CA44+CA80+CA85+CA90+CA95+CA100+CA105+CA110+CA115+CA120+CA125+CA130+CA135+CA140+CA145+CA150+CA155</f>
        <v>1848</v>
      </c>
      <c r="CB17" s="183">
        <f t="shared" si="25"/>
        <v>100</v>
      </c>
      <c r="CC17" s="203">
        <f>CC18+CC79+CC155</f>
        <v>1736</v>
      </c>
      <c r="CD17" s="182">
        <f>CD49+CD54+CD59+CD19+CD64+CD29+CD24+CD34+CD39+CD69+CD74+CD44+CD80+CD85+CD90+CD95+CD100+CD105+CD110+CD115+CD120+CD125+CD130+CD135+CD140+CD145+CD150+CD155</f>
        <v>1736</v>
      </c>
      <c r="CE17" s="183">
        <f t="shared" si="26"/>
        <v>100</v>
      </c>
      <c r="CF17" s="203">
        <f>CF18+CF79+CF155</f>
        <v>880</v>
      </c>
      <c r="CG17" s="182">
        <f>CG49+CG54+CG59+CG19+CG64+CG29+CG24+CG34+CG39+CG69+CG74+CG44+CG80+CG85+CG90+CG95+CG100+CG105+CG110+CG115+CG120+CG125+CG130+CG135+CG140+CG145+CG150+CG155</f>
        <v>880</v>
      </c>
      <c r="CH17" s="183">
        <f t="shared" si="27"/>
        <v>100</v>
      </c>
      <c r="CI17" s="203">
        <f>CI18+CI79+CI155</f>
        <v>2632</v>
      </c>
      <c r="CJ17" s="182">
        <f>CJ49+CJ54+CJ59+CJ19+CJ64+CJ29+CJ24+CJ34+CJ39+CJ69+CJ74+CJ44+CJ80+CJ85+CJ90+CJ95+CJ100+CJ105+CJ110+CJ115+CJ120+CJ125+CJ130+CJ135+CJ140+CJ145+CJ150+CJ155</f>
        <v>2632</v>
      </c>
      <c r="CK17" s="183">
        <f t="shared" si="28"/>
        <v>100</v>
      </c>
      <c r="CL17" s="203" t="e">
        <f>CL18+CL79+CL155</f>
        <v>#REF!</v>
      </c>
      <c r="CM17" s="182">
        <f>CM49+CM54+CM59+CM19+CM64+CM29+CM24+CM34+CM39+CM69+CM74+CM44+CM80+CM85+CM90+CM95+CM100+CM105+CM110+CM115+CM120+CM125+CM130+CM135+CM140+CM145+CM150+CM155</f>
        <v>670</v>
      </c>
      <c r="CN17" s="183" t="e">
        <f t="shared" si="29"/>
        <v>#REF!</v>
      </c>
      <c r="CO17" s="203">
        <f>CO18+CO79+CO155</f>
        <v>1176</v>
      </c>
      <c r="CP17" s="182">
        <f>CP49+CP54+CP59+CP19+CP64+CP29+CP24+CP34+CP39+CP69+CP74+CP44+CP80+CP85+CP90+CP95+CP100+CP105+CP110+CP115+CP120+CP125+CP130+CP135+CP140+CP145+CP150+CP155</f>
        <v>1176</v>
      </c>
      <c r="CQ17" s="183">
        <f t="shared" si="30"/>
        <v>100</v>
      </c>
      <c r="CR17" s="203">
        <f>CR18+CR79+CR155</f>
        <v>1064</v>
      </c>
      <c r="CS17" s="182">
        <f>CS49+CS54+CS59+CS19+CS64+CS29+CS24+CS34+CS39+CS69+CS74+CS44+CS80+CS85+CS90+CS95+CS100+CS105+CS110+CS115+CS120+CS125+CS130+CS135+CS140+CS145+CS150+CS155</f>
        <v>1064</v>
      </c>
      <c r="CT17" s="183">
        <f t="shared" si="31"/>
        <v>100</v>
      </c>
      <c r="CU17" s="203">
        <f>CU18+CU79+CU155</f>
        <v>2408</v>
      </c>
      <c r="CV17" s="182">
        <f>CV49+CV54+CV59+CV19+CV64+CV29+CV24+CV34+CV39+CV69+CV74+CV44+CV80+CV85+CV90+CV95+CV100+CV105+CV110+CV115+CV120+CV125+CV130+CV135+CV140+CV145+CV150+CV155</f>
        <v>2408</v>
      </c>
      <c r="CW17" s="183">
        <f t="shared" si="32"/>
        <v>100</v>
      </c>
      <c r="CX17" s="203">
        <f>CX18+CX79+CX155</f>
        <v>1595</v>
      </c>
      <c r="CY17" s="182">
        <f>CY49+CY54+CY59+CY19+CY64+CY29+CY24+CY34+CY39+CY69+CY74+CY44+CY80+CY85+CY90+CY95+CY100+CY105+CY110+CY115+CY120+CY125+CY130+CY135+CY140+CY145+CY150+CY155</f>
        <v>1595</v>
      </c>
      <c r="CZ17" s="183">
        <f t="shared" si="33"/>
        <v>100</v>
      </c>
      <c r="DA17" s="203">
        <f>DA18+DA79+DA155</f>
        <v>1083</v>
      </c>
      <c r="DB17" s="182">
        <f>DB49+DB54+DB59+DB19+DB64+DB29+DB24+DB34+DB39+DB69+DB74+DB44+DB80+DB85+DB90+DB95+DB100+DB105+DB110+DB115+DB120+DB125+DB130+DB135+DB140+DB145+DB150+DB155</f>
        <v>1083</v>
      </c>
      <c r="DC17" s="183">
        <f t="shared" si="34"/>
        <v>100</v>
      </c>
      <c r="DD17" s="203">
        <f>DD18+DD79+DD155</f>
        <v>1624</v>
      </c>
      <c r="DE17" s="182">
        <f>DE49+DE54+DE59+DE19+DE64+DE29+DE24+DE34+DE39+DE69+DE74+DE44+DE80+DE85+DE90+DE95+DE100+DE105+DE110+DE115+DE120+DE125+DE130+DE135+DE140+DE145+DE150+DE155</f>
        <v>1624</v>
      </c>
      <c r="DF17" s="183">
        <f t="shared" si="35"/>
        <v>100</v>
      </c>
      <c r="DG17" s="203">
        <f>DG18+DG79+DG155</f>
        <v>1792</v>
      </c>
      <c r="DH17" s="182">
        <f>DH49+DH54+DH59+DH19+DH64+DH29+DH24+DH34+DH39+DH69+DH74+DH44+DH80+DH85+DH90+DH95+DH100+DH105+DH110+DH115+DH120+DH125+DH130+DH135+DH140+DH145+DH150+DH155</f>
        <v>1792</v>
      </c>
      <c r="DI17" s="183">
        <f t="shared" si="36"/>
        <v>100</v>
      </c>
      <c r="DJ17" s="203">
        <f>DJ18+DJ79+DJ155</f>
        <v>224</v>
      </c>
      <c r="DK17" s="182">
        <f>DK49+DK54+DK59+DK19+DK64+DK29+DK24+DK34+DK39+DK69+DK74+DK44+DK80+DK85+DK90+DK95+DK100+DK105+DK110+DK115+DK120+DK125+DK130+DK135+DK140+DK145+DK150+DK155</f>
        <v>224</v>
      </c>
      <c r="DL17" s="183">
        <f t="shared" si="37"/>
        <v>100</v>
      </c>
      <c r="DM17" s="203">
        <f>DM18+DM79+DM155</f>
        <v>701</v>
      </c>
      <c r="DN17" s="182">
        <f>DN49+DN54+DN59+DN19+DN64+DN29+DN24+DN34+DN39+DN69+DN74+DN44+DN80+DN85+DN90+DN95+DN100+DN105+DN110+DN115+DN120+DN125+DN130+DN135+DN140+DN145+DN150+DN155</f>
        <v>701</v>
      </c>
      <c r="DO17" s="183">
        <f t="shared" si="38"/>
        <v>100</v>
      </c>
      <c r="DP17" s="203">
        <f>DP18+DP79+DP155</f>
        <v>1176</v>
      </c>
      <c r="DQ17" s="182">
        <f>DQ49+DQ54+DQ59+DQ19+DQ64+DQ29+DQ24+DQ34+DQ39+DQ69+DQ74+DQ44+DQ80+DQ85+DQ90+DQ95+DQ100+DQ105+DQ110+DQ115+DQ120+DQ125+DQ130+DQ135+DQ140+DQ145+DQ150+DQ155</f>
        <v>1176</v>
      </c>
      <c r="DR17" s="183">
        <f t="shared" si="39"/>
        <v>100</v>
      </c>
      <c r="DS17" s="203">
        <f>DS18+DS79+DS155</f>
        <v>1960</v>
      </c>
      <c r="DT17" s="182">
        <f>DT49+DT54+DT59+DT19+DT64+DT29+DT24+DT34+DT39+DT69+DT74+DT44+DT80+DT85+DT90+DT95+DT100+DT105+DT110+DT115+DT120+DT125+DT130+DT135+DT140+DT145+DT150+DT155</f>
        <v>1960</v>
      </c>
      <c r="DU17" s="183">
        <f t="shared" si="40"/>
        <v>100</v>
      </c>
      <c r="DV17" s="203">
        <f>DV18+DV79+DV155</f>
        <v>2365</v>
      </c>
      <c r="DW17" s="182">
        <f>DW49+DW54+DW59+DW19+DW64+DW29+DW24+DW34+DW39+DW69+DW74+DW44+DW80+DW85+DW90+DW95+DW100+DW105+DW110+DW115+DW120+DW125+DW130+DW135+DW140+DW145+DW150+DW155</f>
        <v>2365</v>
      </c>
      <c r="DX17" s="183">
        <f t="shared" si="41"/>
        <v>100</v>
      </c>
      <c r="DY17" s="203">
        <f>DY18+DY79+DY155</f>
        <v>1350</v>
      </c>
      <c r="DZ17" s="182">
        <f>DZ49+DZ54+DZ59+DZ19+DZ64+DZ29+DZ24+DZ34+DZ39+DZ69+DZ74+DZ44+DZ80+DZ85+DZ90+DZ95+DZ100+DZ105+DZ110+DZ115+DZ120+DZ125+DZ130+DZ135+DZ140+DZ145+DZ150+DZ155</f>
        <v>1350</v>
      </c>
      <c r="EA17" s="183">
        <f t="shared" si="42"/>
        <v>100</v>
      </c>
      <c r="EB17" s="203">
        <f>EB18+EB79+EB155</f>
        <v>1176</v>
      </c>
      <c r="EC17" s="182">
        <f>EC49+EC54+EC59+EC19+EC64+EC29+EC24+EC34+EC39+EC69+EC74+EC44+EC80+EC85+EC90+EC95+EC100+EC105+EC110+EC115+EC120+EC125+EC130+EC135+EC140+EC145+EC150+EC155</f>
        <v>1176</v>
      </c>
      <c r="ED17" s="183">
        <f t="shared" si="43"/>
        <v>100</v>
      </c>
      <c r="EE17" s="203">
        <f>EE18+EE79+EE155</f>
        <v>1624</v>
      </c>
      <c r="EF17" s="182">
        <f>EF49+EF54+EF59+EF19+EF64+EF29+EF24+EF34+EF39+EF69+EF74+EF44+EF80+EF85+EF90+EF95+EF100+EF105+EF110+EF115+EF120+EF125+EF130+EF135+EF140+EF145+EF150+EF155</f>
        <v>1624</v>
      </c>
      <c r="EG17" s="183">
        <f t="shared" si="44"/>
        <v>100</v>
      </c>
      <c r="EH17" s="203">
        <f>EH18+EH79+EH155</f>
        <v>1736</v>
      </c>
      <c r="EI17" s="182">
        <f>EI49+EI54+EI59+EI19+EI64+EI29+EI24+EI34+EI39+EI69+EI74+EI44+EI80+EI85+EI90+EI95+EI100+EI105+EI110+EI115+EI120+EI125+EI130+EI135+EI140+EI145+EI150+EI155</f>
        <v>1736</v>
      </c>
      <c r="EJ17" s="183">
        <f t="shared" si="45"/>
        <v>100</v>
      </c>
      <c r="EK17" s="203">
        <f>EK18+EK79+EK155</f>
        <v>448</v>
      </c>
      <c r="EL17" s="182">
        <f>EL49+EL54+EL59+EL19+EL64+EL29+EL24+EL34+EL39+EL69+EL74+EL44+EL80+EL85+EL90+EL95+EL100+EL105+EL110+EL115+EL120+EL125+EL130+EL135+EL140+EL145+EL150+EL155</f>
        <v>448</v>
      </c>
      <c r="EM17" s="183">
        <f t="shared" si="46"/>
        <v>100</v>
      </c>
      <c r="EN17" s="203">
        <f>EN18+EN79+EN155</f>
        <v>800</v>
      </c>
      <c r="EO17" s="182">
        <f>EO49+EO54+EO59+EO19+EO64+EO29+EO24+EO34+EO39+EO69+EO74+EO44+EO80+EO85+EO90+EO95+EO100+EO105+EO110+EO115+EO120+EO125+EO130+EO135+EO140+EO145+EO150+EO155</f>
        <v>800</v>
      </c>
      <c r="EP17" s="183">
        <f t="shared" si="47"/>
        <v>100</v>
      </c>
      <c r="EQ17" s="203">
        <f>EQ18+EQ79+EQ155</f>
        <v>1400</v>
      </c>
      <c r="ER17" s="182">
        <f>ER49+ER54+ER59+ER19+ER64+ER29+ER24+ER34+ER39+ER69+ER74+ER44+ER80+ER85+ER90+ER95+ER100+ER105+ER110+ER115+ER120+ER125+ER130+ER135+ER140+ER145+ER150+ER155</f>
        <v>1400</v>
      </c>
      <c r="ES17" s="183">
        <f t="shared" si="48"/>
        <v>100</v>
      </c>
      <c r="ET17" s="203">
        <f>ET18+ET79+ET155</f>
        <v>1075</v>
      </c>
      <c r="EU17" s="182">
        <f>EU49+EU54+EU59+EU19+EU64+EU29+EU24+EU34+EU39+EU69+EU74+EU44+EU80+EU85+EU90+EU95+EU100+EU105+EU110+EU115+EU120+EU125+EU130+EU135+EU140+EU145+EU150+EU155</f>
        <v>1075</v>
      </c>
      <c r="EV17" s="183">
        <f t="shared" si="49"/>
        <v>100</v>
      </c>
      <c r="EW17" s="203">
        <f>EW18+EW79+EW155</f>
        <v>1110</v>
      </c>
      <c r="EX17" s="182">
        <f>EX49+EX54+EX59+EX19+EX64+EX29+EX24+EX34+EX39+EX69+EX74+EX44+EX80+EX85+EX90+EX95+EX100+EX105+EX110+EX115+EX120+EX125+EX130+EX135+EX140+EX145+EX150+EX155</f>
        <v>1110</v>
      </c>
      <c r="EY17" s="183">
        <f t="shared" si="50"/>
        <v>100</v>
      </c>
      <c r="EZ17" s="203">
        <f>EZ18+EZ79+EZ155</f>
        <v>880</v>
      </c>
      <c r="FA17" s="182">
        <f>FA49+FA54+FA59+FA19+FA64+FA29+FA24+FA34+FA39+FA69+FA74+FA44+FA80+FA85+FA90+FA95+FA100+FA105+FA110+FA115+FA120+FA125+FA130+FA135+FA140+FA145+FA150+FA155</f>
        <v>880</v>
      </c>
      <c r="FB17" s="183">
        <f t="shared" si="51"/>
        <v>100</v>
      </c>
      <c r="FC17" s="203">
        <f>FC18+FC79+FC155</f>
        <v>2090</v>
      </c>
      <c r="FD17" s="182">
        <f>FD49+FD54+FD59+FD19+FD64+FD29+FD24+FD34+FD39+FD69+FD74+FD44+FD80+FD85+FD90+FD95+FD100+FD105+FD110+FD115+FD120+FD125+FD130+FD135+FD140+FD145+FD150+FD155</f>
        <v>2090</v>
      </c>
      <c r="FE17" s="183">
        <f t="shared" si="52"/>
        <v>100</v>
      </c>
      <c r="FF17" s="203">
        <f>FF18+FF79+FF155</f>
        <v>25181</v>
      </c>
      <c r="FG17" s="182">
        <f>FG49+FG54+FG59+FG19+FG64+FG29+FG24+FG34+FG39+FG69+FG74+FG44+FG80+FG85+FG90+FG95+FG100+FG105+FG110+FG115+FG120+FG125+FG130+FG135+FG140+FG145+FG150+FG155</f>
        <v>25181</v>
      </c>
      <c r="FH17" s="183">
        <f t="shared" si="53"/>
        <v>100</v>
      </c>
      <c r="FI17" s="184">
        <f>FI18+FI79+FI155</f>
        <v>92842</v>
      </c>
      <c r="FJ17" s="184">
        <f>FJ18+FJ79+FJ155</f>
        <v>92842</v>
      </c>
      <c r="FK17" s="183">
        <f t="shared" si="59"/>
        <v>100</v>
      </c>
    </row>
    <row r="18" spans="1:167" s="158" customFormat="1" ht="25.5" customHeight="1" x14ac:dyDescent="0.25">
      <c r="A18" s="154" t="s">
        <v>213</v>
      </c>
      <c r="B18" s="155"/>
      <c r="C18" s="168">
        <f>C19+C24+C29+C34+C39+C44+C49+C54+C59+C64+C69+C74</f>
        <v>654</v>
      </c>
      <c r="D18" s="168">
        <f>D19+D24+D29+D34+D39+D44+D49+D54+D59+D64+D69+D74</f>
        <v>654</v>
      </c>
      <c r="E18" s="157">
        <v>100</v>
      </c>
      <c r="F18" s="168">
        <f>F19+F24+F29+F34+F39+F44+F49+F54+F59+F64+F69+F74</f>
        <v>360</v>
      </c>
      <c r="G18" s="168">
        <f>G19+G24+G29+G34+G39+G44+G49+G54+G59+G64+G69+G74</f>
        <v>360</v>
      </c>
      <c r="H18" s="157">
        <v>100</v>
      </c>
      <c r="I18" s="168">
        <f>I19+I24+I29+I34+I39+I44+I49+I54+I59+I64+I69+I74</f>
        <v>680</v>
      </c>
      <c r="J18" s="168">
        <f>J19+J24+J29+J34+J39+J44+J49+J54+J59+J64+J69+J74</f>
        <v>680</v>
      </c>
      <c r="K18" s="157">
        <v>100</v>
      </c>
      <c r="L18" s="168">
        <f>L19+L24+L29+L34+L39+L44+L49+L54+L59+L64+L69+L74</f>
        <v>734</v>
      </c>
      <c r="M18" s="168">
        <f>M19+M24+M29+M34+M39+M44+M49+M54+M59+M64+M69+M74</f>
        <v>734</v>
      </c>
      <c r="N18" s="157">
        <v>100</v>
      </c>
      <c r="O18" s="168">
        <f>O19+O24+O29+O34+O39+O44+O49+O54+O59+O64+O69+O74</f>
        <v>1115</v>
      </c>
      <c r="P18" s="168">
        <f>P19+P24+P29+P34+P39+P44+P49+P54+P59+P64+P69+P74</f>
        <v>1115</v>
      </c>
      <c r="Q18" s="157">
        <v>100</v>
      </c>
      <c r="R18" s="168">
        <f>R19+R24+R29+R34+R39+R44+R49+R54+R59+R64+R69+R74</f>
        <v>649</v>
      </c>
      <c r="S18" s="168">
        <f>S19+S24+S29+S34+S39+S44+S49+S54+S59+S64+S69+S74</f>
        <v>649</v>
      </c>
      <c r="T18" s="157">
        <v>100</v>
      </c>
      <c r="U18" s="168">
        <f>U19+U24+U29+U34+U39+U44+U49+U54+U59+U64+U69+U74</f>
        <v>545</v>
      </c>
      <c r="V18" s="168">
        <f>V19+V24+V29+V34+V39+V44+V49+V54+V59+V64+V69+V74</f>
        <v>545</v>
      </c>
      <c r="W18" s="157">
        <v>100</v>
      </c>
      <c r="X18" s="168">
        <f>X19+X24+X29+X34+X39+X44+X49+X54+X59+X64+X69+X74</f>
        <v>559</v>
      </c>
      <c r="Y18" s="168">
        <f>Y19+Y24+Y29+Y34+Y39+Y44+Y49+Y54+Y59+Y64+Y69+Y74</f>
        <v>559</v>
      </c>
      <c r="Z18" s="157">
        <v>100</v>
      </c>
      <c r="AA18" s="168">
        <f>AA19+AA24+AA29+AA34+AA39+AA44+AA49+AA54+AA59+AA64+AA69+AA74</f>
        <v>528</v>
      </c>
      <c r="AB18" s="168">
        <f>AB19+AB24+AB29+AB34+AB39+AB44+AB49+AB54+AB59+AB64+AB69+AB74</f>
        <v>528</v>
      </c>
      <c r="AC18" s="157">
        <v>100</v>
      </c>
      <c r="AD18" s="168">
        <f>AD19+AD24+AD29+AD34+AD39+AD44+AD49+AD54+AD59+AD64+AD69+AD74</f>
        <v>1218</v>
      </c>
      <c r="AE18" s="168">
        <f>AE19+AE24+AE29+AE34+AE39+AE44+AE49+AE54+AE59+AE64+AE69+AE74</f>
        <v>1218</v>
      </c>
      <c r="AF18" s="157">
        <v>100</v>
      </c>
      <c r="AG18" s="168">
        <f>AG19+AG24+AG29+AG34+AG39+AG44+AG49+AG54+AG59+AG64+AG69+AG74</f>
        <v>1098</v>
      </c>
      <c r="AH18" s="168">
        <f>AH19+AH24+AH29+AH34+AH39+AH44+AH49+AH54+AH59+AH64+AH69+AH74</f>
        <v>1098</v>
      </c>
      <c r="AI18" s="157">
        <v>100</v>
      </c>
      <c r="AJ18" s="168">
        <f>AJ19+AJ24+AJ29+AJ34+AJ39+AJ44+AJ49+AJ54+AJ59+AJ64+AJ69+AJ74</f>
        <v>874</v>
      </c>
      <c r="AK18" s="168">
        <f>AK19+AK24+AK29+AK34+AK39+AK44+AK49+AK54+AK59+AK64+AK69+AK74</f>
        <v>874</v>
      </c>
      <c r="AL18" s="157">
        <v>100</v>
      </c>
      <c r="AM18" s="168">
        <f>AM19+AM24+AM29+AM34+AM39+AM44+AM49+AM54+AM59+AM64+AM69+AM74</f>
        <v>619</v>
      </c>
      <c r="AN18" s="168">
        <f>AN19+AN24+AN29+AN34+AN39+AN44+AN49+AN54+AN59+AN64+AN69+AN74</f>
        <v>619</v>
      </c>
      <c r="AO18" s="157">
        <v>100</v>
      </c>
      <c r="AP18" s="168">
        <f>AP19+AP24+AP29+AP34+AP39+AP44+AP49+AP54+AP59+AP64+AP69+AP74</f>
        <v>589</v>
      </c>
      <c r="AQ18" s="168">
        <f>AQ19+AQ24+AQ29+AQ34+AQ39+AQ44+AQ49+AQ54+AQ59+AQ64+AQ69+AQ74</f>
        <v>589</v>
      </c>
      <c r="AR18" s="157">
        <v>100</v>
      </c>
      <c r="AS18" s="168">
        <f>AS19+AS24+AS29+AS34+AS39+AS44+AS49+AS54+AS59+AS64+AS69+AS74</f>
        <v>686</v>
      </c>
      <c r="AT18" s="168">
        <f>AT19+AT24+AT29+AT34+AT39+AT44+AT49+AT54+AT59+AT64+AT69+AT74</f>
        <v>686</v>
      </c>
      <c r="AU18" s="157">
        <v>100</v>
      </c>
      <c r="AV18" s="168">
        <f>AV19+AV24+AV29+AV34+AV39+AV44+AV49+AV54+AV59+AV64+AV69+AV74</f>
        <v>410</v>
      </c>
      <c r="AW18" s="168">
        <f>AW19+AW24+AW29+AW34+AW39+AW44+AW49+AW54+AW59+AW64+AW69+AW74</f>
        <v>410</v>
      </c>
      <c r="AX18" s="157">
        <v>100</v>
      </c>
      <c r="AY18" s="168">
        <f>AY19+AY24+AY29+AY34+AY39+AY44+AY49+AY54+AY59+AY64+AY69+AY74</f>
        <v>954</v>
      </c>
      <c r="AZ18" s="168">
        <f>AZ19+AZ24+AZ29+AZ34+AZ39+AZ44+AZ49+AZ54+AZ59+AZ64+AZ69+AZ74</f>
        <v>954</v>
      </c>
      <c r="BA18" s="157">
        <v>100</v>
      </c>
      <c r="BB18" s="168">
        <f>BB19+BB24+BB29+BB34+BB39+BB44+BB49+BB54+BB59+BB64+BB69+BB74</f>
        <v>262</v>
      </c>
      <c r="BC18" s="168">
        <f>BC19+BC24+BC29+BC34+BC39+BC44+BC49+BC54+BC59+BC64+BC69+BC74</f>
        <v>262</v>
      </c>
      <c r="BD18" s="157">
        <v>100</v>
      </c>
      <c r="BE18" s="168">
        <f>BE19+BE24+BE29+BE34+BE39+BE44+BE49+BE54+BE59+BE64+BE69+BE74</f>
        <v>954</v>
      </c>
      <c r="BF18" s="168">
        <f>BF19+BF24+BF29+BF34+BF39+BF44+BF49+BF54+BF59+BF64+BF69+BF74</f>
        <v>954</v>
      </c>
      <c r="BG18" s="157">
        <v>100</v>
      </c>
      <c r="BH18" s="168">
        <f>BH19+BH24+BH29+BH34+BH39+BH44+BH49+BH54+BH59+BH64+BH69+BH74</f>
        <v>1254</v>
      </c>
      <c r="BI18" s="168">
        <f>BI19+BI24+BI29+BI34+BI39+BI44+BI49+BI54+BI59+BI64+BI69+BI74</f>
        <v>1254</v>
      </c>
      <c r="BJ18" s="157">
        <v>100</v>
      </c>
      <c r="BK18" s="168">
        <f>BK19+BK24+BK29+BK34+BK39+BK44+BK49+BK54+BK59+BK64+BK69+BK74</f>
        <v>705</v>
      </c>
      <c r="BL18" s="168">
        <f>BL19+BL24+BL29+BL34+BL39+BL44+BL49+BL54+BL59+BL64+BL69+BL74</f>
        <v>705</v>
      </c>
      <c r="BM18" s="157">
        <v>100</v>
      </c>
      <c r="BN18" s="168">
        <f>BN19+BN24+BN29+BN34+BN39+BN44+BN49+BN54+BN59+BN64+BN69+BN74</f>
        <v>550</v>
      </c>
      <c r="BO18" s="168">
        <f>BO19+BO24+BO29+BO34+BO39+BO44+BO49+BO54+BO59+BO64+BO69+BO74</f>
        <v>550</v>
      </c>
      <c r="BP18" s="157">
        <v>100</v>
      </c>
      <c r="BQ18" s="168">
        <f>BQ19+BQ24+BQ29+BQ34+BQ39+BQ44+BQ49+BQ54+BQ59+BQ64+BQ69+BQ74</f>
        <v>425</v>
      </c>
      <c r="BR18" s="168">
        <f>BR19+BR24+BR29+BR34+BR39+BR44+BR49+BR54+BR59+BR64+BR69+BR74</f>
        <v>425</v>
      </c>
      <c r="BS18" s="157">
        <v>100</v>
      </c>
      <c r="BT18" s="168">
        <f>BT19+BT24+BT29+BT34+BT39+BT44+BT49+BT54+BT59+BT64+BT69+BT74</f>
        <v>648</v>
      </c>
      <c r="BU18" s="168">
        <f>BU19+BU24+BU29+BU34+BU39+BU44+BU49+BU54+BU59+BU64+BU69+BU74</f>
        <v>648</v>
      </c>
      <c r="BV18" s="157">
        <v>100</v>
      </c>
      <c r="BW18" s="168">
        <f>BW19+BW24+BW29+BW34+BW39+BW44+BW49+BW54+BW59+BW64+BW69+BW74</f>
        <v>868</v>
      </c>
      <c r="BX18" s="168">
        <f>BX19+BX24+BX29+BX34+BX39+BX44+BX49+BX54+BX59+BX64+BX69+BX74</f>
        <v>868</v>
      </c>
      <c r="BY18" s="157">
        <v>100</v>
      </c>
      <c r="BZ18" s="168">
        <f>BZ19+BZ24+BZ29+BZ34+BZ39+BZ44+BZ49+BZ54+BZ59+BZ64+BZ69+BZ74</f>
        <v>1278</v>
      </c>
      <c r="CA18" s="168">
        <f>CA19+CA24+CA29+CA34+CA39+CA44+CA49+CA54+CA59+CA64+CA69+CA74</f>
        <v>1278</v>
      </c>
      <c r="CB18" s="157">
        <v>100</v>
      </c>
      <c r="CC18" s="168">
        <f>CC19+CC24+CC29+CC34+CC39+CC44+CC49+CC54+CC59+CC64+CC69+CC74</f>
        <v>880</v>
      </c>
      <c r="CD18" s="168">
        <f>CD19+CD24+CD29+CD34+CD39+CD44+CD49+CD54+CD59+CD64+CD69+CD74</f>
        <v>880</v>
      </c>
      <c r="CE18" s="157">
        <v>100</v>
      </c>
      <c r="CF18" s="168">
        <f>CF19+CF24+CF29+CF34+CF39+CF44+CF49+CF54+CF59+CF64+CF69+CF74</f>
        <v>701</v>
      </c>
      <c r="CG18" s="168">
        <f>CG19+CG24+CG29+CG34+CG39+CG44+CG49+CG54+CG59+CG64+CG69+CG74</f>
        <v>701</v>
      </c>
      <c r="CH18" s="157">
        <v>100</v>
      </c>
      <c r="CI18" s="168">
        <f>CI19+CI24+CI29+CI34+CI39+CI44+CI49+CI54+CI59+CI64+CI69+CI74</f>
        <v>1432</v>
      </c>
      <c r="CJ18" s="168">
        <f>CJ19+CJ24+CJ29+CJ34+CJ39+CJ44+CJ49+CJ54+CJ59+CJ64+CJ69+CJ74</f>
        <v>1432</v>
      </c>
      <c r="CK18" s="157">
        <v>100</v>
      </c>
      <c r="CL18" s="168">
        <f>CL19+CL24+CL29+CL34+CL39+CL44+CL49+CL54+CL59+CL64+CL69+CL74</f>
        <v>236</v>
      </c>
      <c r="CM18" s="168">
        <f>CM19+CM24+CM29+CM34+CM39+CM44+CM49+CM54+CM59+CM64+CM69+CM74</f>
        <v>236</v>
      </c>
      <c r="CN18" s="157">
        <v>100</v>
      </c>
      <c r="CO18" s="168">
        <f>CO19+CO24+CO29+CO34+CO39+CO44+CO49+CO54+CO59+CO64+CO69+CO74</f>
        <v>583</v>
      </c>
      <c r="CP18" s="168">
        <f>CP19+CP24+CP29+CP34+CP39+CP44+CP49+CP54+CP59+CP64+CP69+CP74</f>
        <v>583</v>
      </c>
      <c r="CQ18" s="157">
        <v>100</v>
      </c>
      <c r="CR18" s="168">
        <f>CR19+CR24+CR29+CR34+CR39+CR44+CR49+CR54+CR59+CR64+CR69+CR74</f>
        <v>906</v>
      </c>
      <c r="CS18" s="168">
        <f>CS19+CS24+CS29+CS34+CS39+CS44+CS49+CS54+CS59+CS64+CS69+CS74</f>
        <v>906</v>
      </c>
      <c r="CT18" s="157">
        <v>100</v>
      </c>
      <c r="CU18" s="168">
        <f>CU19+CU24+CU29+CU34+CU39+CU44+CU49+CU54+CU59+CU64+CU69+CU74</f>
        <v>1026</v>
      </c>
      <c r="CV18" s="168">
        <f>CV19+CV24+CV29+CV34+CV39+CV44+CV49+CV54+CV59+CV64+CV69+CV74</f>
        <v>1026</v>
      </c>
      <c r="CW18" s="157">
        <v>100</v>
      </c>
      <c r="CX18" s="168">
        <f>CX19+CX24+CX29+CX34+CX39+CX44+CX49+CX54+CX59+CX64+CX69+CX74</f>
        <v>916</v>
      </c>
      <c r="CY18" s="168">
        <f>CY19+CY24+CY29+CY34+CY39+CY44+CY49+CY54+CY59+CY64+CY69+CY74</f>
        <v>916</v>
      </c>
      <c r="CZ18" s="157">
        <v>100</v>
      </c>
      <c r="DA18" s="168">
        <f>DA19+DA24+DA29+DA34+DA39+DA44+DA49+DA54+DA59+DA64+DA69+DA74</f>
        <v>748</v>
      </c>
      <c r="DB18" s="168">
        <f>DB19+DB24+DB29+DB34+DB39+DB44+DB49+DB54+DB59+DB64+DB69+DB74</f>
        <v>748</v>
      </c>
      <c r="DC18" s="157">
        <v>100</v>
      </c>
      <c r="DD18" s="168">
        <f>DD19+DD24+DD29+DD34+DD39+DD44+DD49+DD54+DD59+DD64+DD69+DD74</f>
        <v>683</v>
      </c>
      <c r="DE18" s="168">
        <f>DE19+DE24+DE29+DE34+DE39+DE44+DE49+DE54+DE59+DE64+DE69+DE74</f>
        <v>683</v>
      </c>
      <c r="DF18" s="157">
        <v>100</v>
      </c>
      <c r="DG18" s="168">
        <f>DG19+DG24+DG29+DG34+DG39+DG44+DG49+DG54+DG59+DG64+DG69+DG74</f>
        <v>928</v>
      </c>
      <c r="DH18" s="168">
        <f>DH19+DH24+DH29+DH34+DH39+DH44+DH49+DH54+DH59+DH64+DH69+DH74</f>
        <v>928</v>
      </c>
      <c r="DI18" s="157">
        <v>100</v>
      </c>
      <c r="DJ18" s="168">
        <f>DJ19+DJ24+DJ29+DJ34+DJ39+DJ44+DJ49+DJ54+DJ59+DJ64+DJ69+DJ74</f>
        <v>102</v>
      </c>
      <c r="DK18" s="168">
        <f>DK19+DK24+DK29+DK34+DK39+DK44+DK49+DK54+DK59+DK64+DK69+DK74</f>
        <v>102</v>
      </c>
      <c r="DL18" s="157">
        <v>100</v>
      </c>
      <c r="DM18" s="168">
        <f>DM19+DM24+DM29+DM34+DM39+DM44+DM49+DM54+DM59+DM64+DM69+DM74</f>
        <v>395</v>
      </c>
      <c r="DN18" s="168">
        <f>DN19+DN24+DN29+DN34+DN39+DN44+DN49+DN54+DN59+DN64+DN69+DN74</f>
        <v>395</v>
      </c>
      <c r="DO18" s="157">
        <v>100</v>
      </c>
      <c r="DP18" s="168">
        <f>DP19+DP24+DP29+DP34+DP39+DP44+DP49+DP54+DP59+DP64+DP69+DP74</f>
        <v>576</v>
      </c>
      <c r="DQ18" s="168">
        <f>DQ19+DQ24+DQ29+DQ34+DQ39+DQ44+DQ49+DQ54+DQ59+DQ64+DQ69+DQ74</f>
        <v>576</v>
      </c>
      <c r="DR18" s="157">
        <v>100</v>
      </c>
      <c r="DS18" s="168">
        <f>DS19+DS24+DS29+DS34+DS39+DS44+DS49+DS54+DS59+DS64+DS69+DS74</f>
        <v>728</v>
      </c>
      <c r="DT18" s="168">
        <f>DT19+DT24+DT29+DT34+DT39+DT44+DT49+DT54+DT59+DT64+DT69+DT74</f>
        <v>728</v>
      </c>
      <c r="DU18" s="157">
        <v>100</v>
      </c>
      <c r="DV18" s="168">
        <f>DV19+DV24+DV29+DV34+DV39+DV44+DV49+DV54+DV59+DV64+DV69+DV74</f>
        <v>841</v>
      </c>
      <c r="DW18" s="168">
        <f>DW19+DW24+DW29+DW34+DW39+DW44+DW49+DW54+DW59+DW64+DW69+DW74</f>
        <v>841</v>
      </c>
      <c r="DX18" s="157">
        <v>100</v>
      </c>
      <c r="DY18" s="168">
        <f>DY19+DY24+DY29+DY34+DY39+DY44+DY49+DY54+DY59+DY64+DY69+DY74</f>
        <v>1002</v>
      </c>
      <c r="DZ18" s="168">
        <f>DZ19+DZ24+DZ29+DZ34+DZ39+DZ44+DZ49+DZ54+DZ59+DZ64+DZ69+DZ74</f>
        <v>1002</v>
      </c>
      <c r="EA18" s="157">
        <v>100</v>
      </c>
      <c r="EB18" s="168">
        <f>EB19+EB24+EB29+EB34+EB39+EB44+EB49+EB54+EB59+EB64+EB69+EB74</f>
        <v>526</v>
      </c>
      <c r="EC18" s="168">
        <f>EC19+EC24+EC29+EC34+EC39+EC44+EC49+EC54+EC59+EC64+EC69+EC74</f>
        <v>526</v>
      </c>
      <c r="ED18" s="157">
        <v>100</v>
      </c>
      <c r="EE18" s="168">
        <f>EE19+EE24+EE29+EE34+EE39+EE44+EE49+EE54+EE59+EE64+EE69+EE74</f>
        <v>476</v>
      </c>
      <c r="EF18" s="168">
        <f>EF19+EF24+EF29+EF34+EF39+EF44+EF49+EF54+EF59+EF64+EF69+EF74</f>
        <v>476</v>
      </c>
      <c r="EG18" s="157">
        <v>100</v>
      </c>
      <c r="EH18" s="168">
        <f>EH19+EH24+EH29+EH34+EH39+EH44+EH49+EH54+EH59+EH64+EH69+EH74</f>
        <v>1089</v>
      </c>
      <c r="EI18" s="168">
        <f>EI19+EI24+EI29+EI34+EI39+EI44+EI49+EI54+EI59+EI64+EI69+EI74</f>
        <v>1089</v>
      </c>
      <c r="EJ18" s="157">
        <v>100</v>
      </c>
      <c r="EK18" s="168">
        <f>EK19+EK24+EK29+EK34+EK39+EK44+EK49+EK54+EK59+EK64+EK69+EK74</f>
        <v>0</v>
      </c>
      <c r="EL18" s="168">
        <f>EL19+EL24+EL29+EL34+EL39+EL44+EL49+EL54+EL59+EL64+EL69+EL74</f>
        <v>0</v>
      </c>
      <c r="EM18" s="157">
        <v>100</v>
      </c>
      <c r="EN18" s="168">
        <f>EN19+EN24+EN29+EN34+EN39+EN44+EN49+EN54+EN59+EN64+EN69+EN74</f>
        <v>378</v>
      </c>
      <c r="EO18" s="168">
        <f>EO19+EO24+EO29+EO34+EO39+EO44+EO49+EO54+EO59+EO64+EO69+EO74</f>
        <v>378</v>
      </c>
      <c r="EP18" s="157">
        <v>100</v>
      </c>
      <c r="EQ18" s="168">
        <f>EQ19+EQ24+EQ29+EQ34+EQ39+EQ44+EQ49+EQ54+EQ59+EQ64+EQ69+EQ74</f>
        <v>1226</v>
      </c>
      <c r="ER18" s="168">
        <f>ER19+ER24+ER29+ER34+ER39+ER44+ER49+ER54+ER59+ER64+ER69+ER74</f>
        <v>1226</v>
      </c>
      <c r="ES18" s="157">
        <v>100</v>
      </c>
      <c r="ET18" s="168">
        <f>ET19+ET24+ET29+ET34+ET39+ET44+ET49+ET54+ET59+ET64+ET69+ET74</f>
        <v>900</v>
      </c>
      <c r="EU18" s="168">
        <f>EU19+EU24+EU29+EU34+EU39+EU44+EU49+EU54+EU59+EU64+EU69+EU74</f>
        <v>900</v>
      </c>
      <c r="EV18" s="157">
        <v>100</v>
      </c>
      <c r="EW18" s="168">
        <f>EW19+EW24+EW29+EW34+EW39+EW44+EW49+EW54+EW59+EW64+EW69+EW74</f>
        <v>910</v>
      </c>
      <c r="EX18" s="168">
        <f>EX19+EX24+EX29+EX34+EX39+EX44+EX49+EX54+EX59+EX64+EX69+EX74</f>
        <v>910</v>
      </c>
      <c r="EY18" s="157"/>
      <c r="EZ18" s="168">
        <f>EZ19+EZ24+EZ29+EZ34+EZ39+EZ44+EZ49+EZ54+EZ59+EZ64+EZ69+EZ74</f>
        <v>460</v>
      </c>
      <c r="FA18" s="168">
        <f>FA19+FA24+FA29+FA34+FA39+FA44+FA49+FA54+FA59+FA64+FA69+FA74</f>
        <v>460</v>
      </c>
      <c r="FB18" s="157">
        <v>100</v>
      </c>
      <c r="FC18" s="168">
        <f>FC19+FC24+FC29+FC34+FC39+FC44+FC49+FC54+FC59+FC64+FC69+FC74</f>
        <v>1278</v>
      </c>
      <c r="FD18" s="168">
        <f>FD19+FD24+FD29+FD34+FD39+FD44+FD49+FD54+FD59+FD64+FD69+FD74</f>
        <v>1278</v>
      </c>
      <c r="FE18" s="157">
        <v>100</v>
      </c>
      <c r="FF18" s="168">
        <f>FF19+FF24+FF29+FF34+FF39+FF44+FF49+FF54+FF59+FF64+FF69+FF74</f>
        <v>11397</v>
      </c>
      <c r="FG18" s="168">
        <f>FG19+FG24+FG29+FG34+FG39+FG44+FG49+FG54+FG59+FG64+FG69+FG74</f>
        <v>11397</v>
      </c>
      <c r="FH18" s="157">
        <v>100</v>
      </c>
      <c r="FI18" s="168">
        <f>FI19+FI24+FI29+FI34+FI39+FI44+FI49+FI54+FI59+FI64+FI69+FI74</f>
        <v>50539</v>
      </c>
      <c r="FJ18" s="168">
        <f>FJ19+FJ24+FJ29+FJ34+FJ39+FJ44+FJ49+FJ54+FJ59+FJ64+FJ69+FJ74</f>
        <v>50539</v>
      </c>
      <c r="FK18" s="157">
        <v>100</v>
      </c>
    </row>
    <row r="19" spans="1:167" s="102" customFormat="1" ht="18.75" customHeight="1" x14ac:dyDescent="0.25">
      <c r="A19" s="170" t="s">
        <v>86</v>
      </c>
      <c r="B19" s="47" t="s">
        <v>21</v>
      </c>
      <c r="C19" s="80">
        <f>C20+C21</f>
        <v>118</v>
      </c>
      <c r="D19" s="80">
        <f>D20+D21+D22+D23</f>
        <v>118</v>
      </c>
      <c r="E19" s="101">
        <f>D19/C19*100</f>
        <v>100</v>
      </c>
      <c r="F19" s="80">
        <v>220</v>
      </c>
      <c r="G19" s="80">
        <v>220</v>
      </c>
      <c r="H19" s="101">
        <v>100</v>
      </c>
      <c r="I19" s="80">
        <f>I20+I21+I22+I23</f>
        <v>0</v>
      </c>
      <c r="J19" s="80">
        <f>J20+J21+J22+J23</f>
        <v>0</v>
      </c>
      <c r="K19" s="101"/>
      <c r="L19" s="80">
        <f>L20+L21+L22+L23</f>
        <v>166</v>
      </c>
      <c r="M19" s="80">
        <f>M20+M21+M22+M23</f>
        <v>166</v>
      </c>
      <c r="N19" s="101">
        <f>M19/L19*100</f>
        <v>100</v>
      </c>
      <c r="O19" s="80">
        <f>O20+O21+O22+O23</f>
        <v>380</v>
      </c>
      <c r="P19" s="80">
        <f>P20+P21+P22+P23</f>
        <v>380</v>
      </c>
      <c r="Q19" s="101">
        <f>P19/O19*100</f>
        <v>100</v>
      </c>
      <c r="R19" s="80">
        <f>R20+R21+R22+R23</f>
        <v>60</v>
      </c>
      <c r="S19" s="80">
        <f>S20+S21+S22+S23</f>
        <v>60</v>
      </c>
      <c r="T19" s="101">
        <f>S19/R19*100</f>
        <v>100</v>
      </c>
      <c r="U19" s="80">
        <f>U20+U21+U22+U23</f>
        <v>180</v>
      </c>
      <c r="V19" s="80">
        <f>V20+V21+V22+V23</f>
        <v>180</v>
      </c>
      <c r="W19" s="101">
        <f>V19/U19*100</f>
        <v>100</v>
      </c>
      <c r="X19" s="80">
        <f>X20+X21+X22+X23</f>
        <v>0</v>
      </c>
      <c r="Y19" s="80">
        <f>Y20+Y21+Y22+Y23</f>
        <v>0</v>
      </c>
      <c r="Z19" s="101"/>
      <c r="AA19" s="80">
        <f>AA20+AA21+AA22+AA23</f>
        <v>513</v>
      </c>
      <c r="AB19" s="80">
        <f>AB20+AB21+AB22+AB23</f>
        <v>513</v>
      </c>
      <c r="AC19" s="101">
        <f>AB19/AA19*100</f>
        <v>100</v>
      </c>
      <c r="AD19" s="80">
        <f>AD20+AD21+AD22+AD23</f>
        <v>0</v>
      </c>
      <c r="AE19" s="80">
        <f>AE20+AE21+AE22+AE23</f>
        <v>0</v>
      </c>
      <c r="AF19" s="101"/>
      <c r="AG19" s="80">
        <f>AG20+AG21+AG22+AG23</f>
        <v>45</v>
      </c>
      <c r="AH19" s="80">
        <f>AH20+AH21+AH22+AH23</f>
        <v>45</v>
      </c>
      <c r="AI19" s="101">
        <f>AH19/AG19*100</f>
        <v>100</v>
      </c>
      <c r="AJ19" s="80">
        <f>AJ20+AJ21+AJ22+AJ23</f>
        <v>263</v>
      </c>
      <c r="AK19" s="80">
        <f>AK20+AK21+AK22+AK23</f>
        <v>263</v>
      </c>
      <c r="AL19" s="101">
        <f>AK19/AJ19*100</f>
        <v>100</v>
      </c>
      <c r="AM19" s="80">
        <f>AM20+AM21+AM22+AM23</f>
        <v>0</v>
      </c>
      <c r="AN19" s="80">
        <f>AN20+AN21+AN22+AN23</f>
        <v>0</v>
      </c>
      <c r="AO19" s="101"/>
      <c r="AP19" s="80">
        <f>AP20+AP21+AP22+AP23</f>
        <v>105</v>
      </c>
      <c r="AQ19" s="80">
        <f>AQ20+AQ21+AQ22+AQ23</f>
        <v>105</v>
      </c>
      <c r="AR19" s="101">
        <f>AQ19/AP19*100</f>
        <v>100</v>
      </c>
      <c r="AS19" s="80">
        <f>AS20+AS21+AS22+AS23</f>
        <v>92</v>
      </c>
      <c r="AT19" s="80">
        <f>AT20+AT21+AT22+AT23</f>
        <v>92</v>
      </c>
      <c r="AU19" s="101">
        <f>AT19/AS19*100</f>
        <v>100</v>
      </c>
      <c r="AV19" s="80">
        <f>AV20+AV21+AV22+AV23</f>
        <v>410</v>
      </c>
      <c r="AW19" s="80">
        <f>AW20+AW21+AW22+AW23</f>
        <v>410</v>
      </c>
      <c r="AX19" s="101">
        <f>AW19/AV19*100</f>
        <v>100</v>
      </c>
      <c r="AY19" s="80">
        <f>AY20+AY21+AY22+AY23</f>
        <v>90</v>
      </c>
      <c r="AZ19" s="80">
        <f>AZ20+AZ21+AZ22+AZ23</f>
        <v>90</v>
      </c>
      <c r="BA19" s="101">
        <f>AZ19/AY19*100</f>
        <v>100</v>
      </c>
      <c r="BB19" s="80">
        <f>BB20+BB21+BB22+BB23</f>
        <v>34</v>
      </c>
      <c r="BC19" s="80">
        <f>BC20+BC21+BC22+BC23</f>
        <v>34</v>
      </c>
      <c r="BD19" s="101">
        <f>BC19/BB19*100</f>
        <v>100</v>
      </c>
      <c r="BE19" s="80">
        <f>BE20+BE21+BE22+BE23</f>
        <v>72</v>
      </c>
      <c r="BF19" s="80">
        <f>BF20+BF21+BF22+BF23</f>
        <v>72</v>
      </c>
      <c r="BG19" s="101">
        <v>100</v>
      </c>
      <c r="BH19" s="80">
        <f>BH20+BH21+BH22+BH23</f>
        <v>115</v>
      </c>
      <c r="BI19" s="80">
        <f>BI20+BI21+BI22+BI23</f>
        <v>115</v>
      </c>
      <c r="BJ19" s="101">
        <f>BI19/BH19*100</f>
        <v>100</v>
      </c>
      <c r="BK19" s="80">
        <f>BK20+BK21+BK22+BK23</f>
        <v>100</v>
      </c>
      <c r="BL19" s="80">
        <f>BL20+BL21+BL22+BL23</f>
        <v>100</v>
      </c>
      <c r="BM19" s="101">
        <f>BL19/BK19*100</f>
        <v>100</v>
      </c>
      <c r="BN19" s="80">
        <f>BN20+BN21+BN22+BN23</f>
        <v>135</v>
      </c>
      <c r="BO19" s="80">
        <f>BO20+BO21+BO22+BO23</f>
        <v>135</v>
      </c>
      <c r="BP19" s="101">
        <f>BO19/BN19*100</f>
        <v>100</v>
      </c>
      <c r="BQ19" s="80">
        <f>BQ20+BQ21+BQ22+BQ23</f>
        <v>0</v>
      </c>
      <c r="BR19" s="80">
        <f>BR20+BR21+BR22+BR23</f>
        <v>0</v>
      </c>
      <c r="BS19" s="101"/>
      <c r="BT19" s="80">
        <f>BT20+BT21+BT22+BT23</f>
        <v>248</v>
      </c>
      <c r="BU19" s="80">
        <f>BU20+BU21+BU22+BU23</f>
        <v>248</v>
      </c>
      <c r="BV19" s="101">
        <f>BU19/BT19*100</f>
        <v>100</v>
      </c>
      <c r="BW19" s="80">
        <f>BW20+BW21+BW22+BW23</f>
        <v>0</v>
      </c>
      <c r="BX19" s="80">
        <f>BX20+BX21+BX22+BX23</f>
        <v>0</v>
      </c>
      <c r="BY19" s="101"/>
      <c r="BZ19" s="80">
        <f>BZ20+BZ21+BZ22+BZ23</f>
        <v>390</v>
      </c>
      <c r="CA19" s="80">
        <f>CA20+CA21+CA22+CA23</f>
        <v>390</v>
      </c>
      <c r="CB19" s="101">
        <f>CA19/BZ19*100</f>
        <v>100</v>
      </c>
      <c r="CC19" s="80">
        <f>CC20+CC21+CC22+CC23</f>
        <v>100</v>
      </c>
      <c r="CD19" s="80">
        <f>CD20+CD21+CD22+CD23</f>
        <v>100</v>
      </c>
      <c r="CE19" s="101">
        <f>CD19/CC19*100</f>
        <v>100</v>
      </c>
      <c r="CF19" s="80">
        <f>CF20+CF21+CF22+CF23</f>
        <v>225</v>
      </c>
      <c r="CG19" s="80">
        <f>CG20+CG21+CG22+CG23</f>
        <v>225</v>
      </c>
      <c r="CH19" s="101">
        <f>CG19/CF19*100</f>
        <v>100</v>
      </c>
      <c r="CI19" s="80">
        <f>CI20+CI21+CI22+CI23</f>
        <v>0</v>
      </c>
      <c r="CJ19" s="80">
        <f>CJ20+CJ21+CJ22+CJ23</f>
        <v>0</v>
      </c>
      <c r="CK19" s="101"/>
      <c r="CL19" s="80">
        <f>CL20+CL21+CL22+CL23</f>
        <v>0</v>
      </c>
      <c r="CM19" s="80">
        <f>CM20+CM21+CM22+CM23</f>
        <v>0</v>
      </c>
      <c r="CN19" s="101"/>
      <c r="CO19" s="80">
        <f>CO20+CO21+CO22+CO23</f>
        <v>55</v>
      </c>
      <c r="CP19" s="80">
        <f>CP20+CP21+CP22+CP23</f>
        <v>55</v>
      </c>
      <c r="CQ19" s="101">
        <f>CP19/CO19*100</f>
        <v>100</v>
      </c>
      <c r="CR19" s="80">
        <f>CR20+CR21+CR22+CR23</f>
        <v>116</v>
      </c>
      <c r="CS19" s="80">
        <f>CS20+CS21+CS22+CS23</f>
        <v>116</v>
      </c>
      <c r="CT19" s="101">
        <f>CS19/CR19*100</f>
        <v>100</v>
      </c>
      <c r="CU19" s="80">
        <f>CU20+CU21+CU22+CU23</f>
        <v>204</v>
      </c>
      <c r="CV19" s="80">
        <f>CV20+CV21+CV22+CV23</f>
        <v>204</v>
      </c>
      <c r="CW19" s="101">
        <f>CV19/CU19*100</f>
        <v>100</v>
      </c>
      <c r="CX19" s="80">
        <f>CX20+CX21+CX22+CX23</f>
        <v>155</v>
      </c>
      <c r="CY19" s="80">
        <f>CY20+CY21+CY22+CY23</f>
        <v>155</v>
      </c>
      <c r="CZ19" s="101">
        <f>CY19/CX19*100</f>
        <v>100</v>
      </c>
      <c r="DA19" s="80">
        <f>DA20+DA21+DA22+DA23</f>
        <v>0</v>
      </c>
      <c r="DB19" s="80">
        <f>DB20+DB21+DB22+DB23</f>
        <v>0</v>
      </c>
      <c r="DC19" s="101"/>
      <c r="DD19" s="80">
        <f>DD20+DD21+DD22+DD23</f>
        <v>140</v>
      </c>
      <c r="DE19" s="80">
        <f>DE20+DE21+DE22+DE23</f>
        <v>140</v>
      </c>
      <c r="DF19" s="101">
        <f>DE19/DD19*100</f>
        <v>100</v>
      </c>
      <c r="DG19" s="80">
        <f>DG20+DG21+DG22+DG23</f>
        <v>135</v>
      </c>
      <c r="DH19" s="80">
        <f>DH20+DH21+DH22+DH23</f>
        <v>135</v>
      </c>
      <c r="DI19" s="101">
        <f>DH19/DG19*100</f>
        <v>100</v>
      </c>
      <c r="DJ19" s="80">
        <f>DJ20+DJ21+DJ22+DJ23</f>
        <v>10</v>
      </c>
      <c r="DK19" s="80">
        <f>DK20+DK21+DK22+DK23</f>
        <v>10</v>
      </c>
      <c r="DL19" s="101">
        <v>100</v>
      </c>
      <c r="DM19" s="80">
        <f>DM20+DM21+DM22+DM23</f>
        <v>106</v>
      </c>
      <c r="DN19" s="80">
        <f>DN20+DN21+DN22+DN23</f>
        <v>106</v>
      </c>
      <c r="DO19" s="101">
        <f>DN19/DM19*100</f>
        <v>100</v>
      </c>
      <c r="DP19" s="80">
        <f>DP20+DP21+DP22+DP23</f>
        <v>78</v>
      </c>
      <c r="DQ19" s="80">
        <f>DQ20+DQ21+DQ22+DQ23</f>
        <v>78</v>
      </c>
      <c r="DR19" s="101">
        <f>DQ19/DP19*100</f>
        <v>100</v>
      </c>
      <c r="DS19" s="80">
        <f>DS20+DS21+DS22+DS23</f>
        <v>49</v>
      </c>
      <c r="DT19" s="80">
        <f>DT20+DT21+DT22+DT23</f>
        <v>49</v>
      </c>
      <c r="DU19" s="101">
        <f>DT19/DS19*100</f>
        <v>100</v>
      </c>
      <c r="DV19" s="80">
        <f>DV20+DV21+DV22+DV23</f>
        <v>90</v>
      </c>
      <c r="DW19" s="80">
        <f>DW20+DW21+DW22+DW23</f>
        <v>90</v>
      </c>
      <c r="DX19" s="101">
        <f>DW19/DV19*100</f>
        <v>100</v>
      </c>
      <c r="DY19" s="80">
        <f>DY20+DY21+DY22+DY23</f>
        <v>0</v>
      </c>
      <c r="DZ19" s="80">
        <f>DZ20+DZ21+DZ22+DZ23</f>
        <v>0</v>
      </c>
      <c r="EA19" s="101"/>
      <c r="EB19" s="80">
        <f>EB20+EB21+EB22+EB23</f>
        <v>0</v>
      </c>
      <c r="EC19" s="80">
        <f>EC20+EC21+EC22+EC23</f>
        <v>0</v>
      </c>
      <c r="ED19" s="101"/>
      <c r="EE19" s="80">
        <f>EE20+EE21+EE22+EE23</f>
        <v>0</v>
      </c>
      <c r="EF19" s="80">
        <f>EF20+EF21+EF22+EF23</f>
        <v>0</v>
      </c>
      <c r="EG19" s="101"/>
      <c r="EH19" s="80">
        <f>EH20+EH21+EH22+EH23</f>
        <v>56</v>
      </c>
      <c r="EI19" s="80">
        <f>EI20+EI21+EI22+EI23</f>
        <v>56</v>
      </c>
      <c r="EJ19" s="101">
        <f>EI19/EH19*100</f>
        <v>100</v>
      </c>
      <c r="EK19" s="80">
        <f>EK20+EK21+EK22+EK23</f>
        <v>0</v>
      </c>
      <c r="EL19" s="80">
        <f>EL20+EL21+EL22+EL23</f>
        <v>0</v>
      </c>
      <c r="EM19" s="101"/>
      <c r="EN19" s="80">
        <f>EN20+EN21+EN22+EN23</f>
        <v>0</v>
      </c>
      <c r="EO19" s="80">
        <f>EO20+EO21+EO22+EO23</f>
        <v>0</v>
      </c>
      <c r="EP19" s="101"/>
      <c r="EQ19" s="80">
        <f>EQ20+EQ21+EQ22+EQ23</f>
        <v>0</v>
      </c>
      <c r="ER19" s="80">
        <f>ER20+ER21+ER22+ER23</f>
        <v>0</v>
      </c>
      <c r="ES19" s="101"/>
      <c r="ET19" s="80">
        <f>ET20+ET21+ET22+ET23</f>
        <v>0</v>
      </c>
      <c r="EU19" s="80">
        <f>EU20+EU21+EU22+EU23</f>
        <v>0</v>
      </c>
      <c r="EV19" s="101"/>
      <c r="EW19" s="80">
        <f>EW20+EW21+EW22+EW23</f>
        <v>910</v>
      </c>
      <c r="EX19" s="80">
        <f>EX20+EX21+EX22+EX23</f>
        <v>910</v>
      </c>
      <c r="EY19" s="101">
        <f>EX19/EW19*100</f>
        <v>100</v>
      </c>
      <c r="EZ19" s="80">
        <f>EZ20+EZ21+EZ22+EZ23</f>
        <v>0</v>
      </c>
      <c r="FA19" s="80">
        <f>FA20+FA21+FA22+FA23</f>
        <v>0</v>
      </c>
      <c r="FB19" s="101"/>
      <c r="FC19" s="80">
        <f>FC20+FC21+FC22+FC23</f>
        <v>0</v>
      </c>
      <c r="FD19" s="80">
        <f>FD20+FD21+FD22+FD23</f>
        <v>0</v>
      </c>
      <c r="FE19" s="101"/>
      <c r="FF19" s="80">
        <f>FF20+FF21+FF22+FF23</f>
        <v>2463</v>
      </c>
      <c r="FG19" s="80">
        <f>FG20+FG21+FG22+FG23</f>
        <v>2463</v>
      </c>
      <c r="FH19" s="101">
        <f>FG19/FF19*100</f>
        <v>100</v>
      </c>
      <c r="FI19" s="80">
        <f>C19+F19+I19+L19+O19+R19+U19+X19+AA19+AD19+AG19+AJ19+AM19+AP19+AS19+AV19+AY19+BB19+BE19+BH19+BK19+BN19+BQ19+BT19+BW19+BZ19+CC19+CF19+CI19+CL19+CO19+CR19+CU19+CX19+DA19+DD19+DG19+DJ19+DM19+DP19+DS19+DV19+DY19+EB19+EE19+EH19+EK19+EN19+EQ19+ET19+EW19+EZ19+FC19+FF19</f>
        <v>8628</v>
      </c>
      <c r="FJ19" s="80">
        <f>D19+G19+J19+M19+P19+S19+V19+Y19+AB19+AE19+AH19+AK19+AN19+AQ19+AT19+AW19+AZ19+BC19+BF19+BI19+BL19+BO19+BR19+BU19+BX19+CA19+CD19+CG19+CJ19+CM19+CP19+CS19+CV19+CY19+DB19+DE19+DH19+DK19+DN19+DQ19+DT19+DW19+DZ19+EC19+EF19+EI19+EL19+EO19+ER19+EU19+EX19+FA19+FD19+FG19</f>
        <v>8628</v>
      </c>
      <c r="FK19" s="101">
        <f>FJ19/FI19*100</f>
        <v>100</v>
      </c>
    </row>
    <row r="20" spans="1:167" x14ac:dyDescent="0.25">
      <c r="A20" s="48" t="s">
        <v>77</v>
      </c>
      <c r="B20" s="47" t="s">
        <v>21</v>
      </c>
      <c r="C20" s="41">
        <v>38</v>
      </c>
      <c r="D20" s="41">
        <v>38</v>
      </c>
      <c r="E20" s="41"/>
      <c r="F20" s="41">
        <v>165</v>
      </c>
      <c r="G20" s="41">
        <v>165</v>
      </c>
      <c r="H20" s="41"/>
      <c r="I20" s="41"/>
      <c r="J20" s="41"/>
      <c r="K20" s="41"/>
      <c r="L20" s="41">
        <v>116</v>
      </c>
      <c r="M20" s="41">
        <v>116</v>
      </c>
      <c r="N20" s="41"/>
      <c r="O20" s="41">
        <v>220</v>
      </c>
      <c r="P20" s="41">
        <v>220</v>
      </c>
      <c r="Q20" s="41"/>
      <c r="R20" s="41">
        <v>60</v>
      </c>
      <c r="S20" s="41">
        <v>60</v>
      </c>
      <c r="T20" s="41"/>
      <c r="U20" s="41">
        <v>120</v>
      </c>
      <c r="V20" s="41">
        <v>120</v>
      </c>
      <c r="W20" s="41"/>
      <c r="X20" s="41"/>
      <c r="Y20" s="41"/>
      <c r="Z20" s="41"/>
      <c r="AA20" s="41">
        <v>408</v>
      </c>
      <c r="AB20" s="41">
        <v>408</v>
      </c>
      <c r="AC20" s="41"/>
      <c r="AD20" s="41"/>
      <c r="AE20" s="41"/>
      <c r="AF20" s="41"/>
      <c r="AG20" s="41">
        <v>45</v>
      </c>
      <c r="AH20" s="41">
        <v>45</v>
      </c>
      <c r="AI20" s="41"/>
      <c r="AJ20" s="41">
        <v>202</v>
      </c>
      <c r="AK20" s="41">
        <v>202</v>
      </c>
      <c r="AL20" s="41"/>
      <c r="AM20" s="41"/>
      <c r="AN20" s="41"/>
      <c r="AO20" s="41"/>
      <c r="AP20" s="41">
        <v>105</v>
      </c>
      <c r="AQ20" s="41">
        <v>105</v>
      </c>
      <c r="AR20" s="41"/>
      <c r="AS20" s="41"/>
      <c r="AT20" s="41"/>
      <c r="AU20" s="41"/>
      <c r="AV20" s="41">
        <v>410</v>
      </c>
      <c r="AW20" s="41">
        <v>410</v>
      </c>
      <c r="AX20" s="41"/>
      <c r="AY20" s="41">
        <v>90</v>
      </c>
      <c r="AZ20" s="41">
        <v>90</v>
      </c>
      <c r="BA20" s="41"/>
      <c r="BB20" s="41">
        <v>34</v>
      </c>
      <c r="BC20" s="41">
        <v>34</v>
      </c>
      <c r="BD20" s="41"/>
      <c r="BE20" s="41">
        <v>30</v>
      </c>
      <c r="BF20" s="41">
        <v>30</v>
      </c>
      <c r="BG20" s="41"/>
      <c r="BH20" s="41">
        <v>95</v>
      </c>
      <c r="BI20" s="41">
        <v>95</v>
      </c>
      <c r="BJ20" s="41"/>
      <c r="BK20" s="41">
        <v>20</v>
      </c>
      <c r="BL20" s="41">
        <v>20</v>
      </c>
      <c r="BM20" s="41"/>
      <c r="BN20" s="41">
        <v>40</v>
      </c>
      <c r="BO20" s="41">
        <v>40</v>
      </c>
      <c r="BP20" s="41"/>
      <c r="BQ20" s="41"/>
      <c r="BR20" s="41"/>
      <c r="BS20" s="41"/>
      <c r="BT20" s="41">
        <v>248</v>
      </c>
      <c r="BU20" s="41">
        <v>248</v>
      </c>
      <c r="BV20" s="41"/>
      <c r="BW20" s="41"/>
      <c r="BX20" s="41"/>
      <c r="BY20" s="41"/>
      <c r="BZ20" s="41">
        <v>290</v>
      </c>
      <c r="CA20" s="41">
        <v>290</v>
      </c>
      <c r="CB20" s="41"/>
      <c r="CC20" s="41">
        <v>100</v>
      </c>
      <c r="CD20" s="41">
        <v>100</v>
      </c>
      <c r="CE20" s="41"/>
      <c r="CF20" s="41">
        <v>225</v>
      </c>
      <c r="CG20" s="41">
        <v>225</v>
      </c>
      <c r="CH20" s="41"/>
      <c r="CI20" s="41"/>
      <c r="CJ20" s="41"/>
      <c r="CK20" s="41"/>
      <c r="CL20" s="41"/>
      <c r="CM20" s="41"/>
      <c r="CN20" s="41"/>
      <c r="CO20" s="41">
        <v>40</v>
      </c>
      <c r="CP20" s="41">
        <v>40</v>
      </c>
      <c r="CQ20" s="41"/>
      <c r="CR20" s="41">
        <v>84</v>
      </c>
      <c r="CS20" s="41">
        <v>84</v>
      </c>
      <c r="CT20" s="41"/>
      <c r="CU20" s="41">
        <v>101</v>
      </c>
      <c r="CV20" s="41">
        <v>101</v>
      </c>
      <c r="CW20" s="41"/>
      <c r="CX20" s="41">
        <v>99</v>
      </c>
      <c r="CY20" s="41">
        <v>99</v>
      </c>
      <c r="CZ20" s="41"/>
      <c r="DA20" s="41"/>
      <c r="DB20" s="41"/>
      <c r="DC20" s="41"/>
      <c r="DD20" s="41">
        <v>70</v>
      </c>
      <c r="DE20" s="41">
        <v>70</v>
      </c>
      <c r="DF20" s="41"/>
      <c r="DG20" s="41">
        <v>75</v>
      </c>
      <c r="DH20" s="41">
        <v>75</v>
      </c>
      <c r="DI20" s="41"/>
      <c r="DJ20" s="41">
        <v>10</v>
      </c>
      <c r="DK20" s="41">
        <v>10</v>
      </c>
      <c r="DL20" s="41"/>
      <c r="DM20" s="41">
        <v>106</v>
      </c>
      <c r="DN20" s="41">
        <v>106</v>
      </c>
      <c r="DO20" s="41"/>
      <c r="DP20" s="41">
        <v>63</v>
      </c>
      <c r="DQ20" s="41">
        <v>63</v>
      </c>
      <c r="DR20" s="41"/>
      <c r="DS20" s="41">
        <v>49</v>
      </c>
      <c r="DT20" s="41">
        <v>49</v>
      </c>
      <c r="DU20" s="41"/>
      <c r="DV20" s="41">
        <v>90</v>
      </c>
      <c r="DW20" s="41">
        <v>90</v>
      </c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>
        <v>56</v>
      </c>
      <c r="EI20" s="41">
        <v>56</v>
      </c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>
        <v>450</v>
      </c>
      <c r="EX20" s="41">
        <v>450</v>
      </c>
      <c r="EY20" s="41"/>
      <c r="EZ20" s="41"/>
      <c r="FA20" s="41"/>
      <c r="FB20" s="41"/>
      <c r="FC20" s="41"/>
      <c r="FD20" s="41"/>
      <c r="FE20" s="41"/>
      <c r="FF20" s="41">
        <v>1242</v>
      </c>
      <c r="FG20" s="41">
        <v>1242</v>
      </c>
      <c r="FH20" s="41"/>
      <c r="FI20" s="41"/>
      <c r="FJ20" s="41"/>
      <c r="FK20" s="41"/>
    </row>
    <row r="21" spans="1:167" x14ac:dyDescent="0.25">
      <c r="A21" s="48" t="s">
        <v>78</v>
      </c>
      <c r="B21" s="47" t="s">
        <v>21</v>
      </c>
      <c r="C21" s="41">
        <v>80</v>
      </c>
      <c r="D21" s="41">
        <v>80</v>
      </c>
      <c r="E21" s="41"/>
      <c r="F21" s="41">
        <v>55</v>
      </c>
      <c r="G21" s="41">
        <v>55</v>
      </c>
      <c r="H21" s="41"/>
      <c r="I21" s="41"/>
      <c r="J21" s="41"/>
      <c r="K21" s="41"/>
      <c r="L21" s="41">
        <v>50</v>
      </c>
      <c r="M21" s="41">
        <v>50</v>
      </c>
      <c r="N21" s="41"/>
      <c r="O21" s="41">
        <v>160</v>
      </c>
      <c r="P21" s="41">
        <v>160</v>
      </c>
      <c r="Q21" s="41"/>
      <c r="R21" s="41"/>
      <c r="S21" s="41"/>
      <c r="T21" s="41"/>
      <c r="U21" s="41">
        <v>60</v>
      </c>
      <c r="V21" s="41">
        <v>60</v>
      </c>
      <c r="W21" s="41"/>
      <c r="X21" s="41"/>
      <c r="Y21" s="41"/>
      <c r="Z21" s="41"/>
      <c r="AA21" s="41">
        <v>105</v>
      </c>
      <c r="AB21" s="41">
        <v>105</v>
      </c>
      <c r="AC21" s="41"/>
      <c r="AD21" s="41"/>
      <c r="AE21" s="41"/>
      <c r="AF21" s="41"/>
      <c r="AG21" s="41"/>
      <c r="AH21" s="41"/>
      <c r="AI21" s="41"/>
      <c r="AJ21" s="41">
        <v>61</v>
      </c>
      <c r="AK21" s="41">
        <v>61</v>
      </c>
      <c r="AL21" s="41"/>
      <c r="AM21" s="41"/>
      <c r="AN21" s="41"/>
      <c r="AO21" s="41"/>
      <c r="AP21" s="41"/>
      <c r="AQ21" s="41"/>
      <c r="AR21" s="41"/>
      <c r="AS21" s="41">
        <v>92</v>
      </c>
      <c r="AT21" s="41">
        <v>92</v>
      </c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>
        <v>42</v>
      </c>
      <c r="BF21" s="41">
        <v>42</v>
      </c>
      <c r="BG21" s="41"/>
      <c r="BH21" s="41">
        <v>20</v>
      </c>
      <c r="BI21" s="41">
        <v>20</v>
      </c>
      <c r="BJ21" s="41"/>
      <c r="BK21" s="41">
        <v>80</v>
      </c>
      <c r="BL21" s="41">
        <v>80</v>
      </c>
      <c r="BM21" s="41"/>
      <c r="BN21" s="41">
        <v>95</v>
      </c>
      <c r="BO21" s="41">
        <v>95</v>
      </c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>
        <v>100</v>
      </c>
      <c r="CA21" s="41">
        <v>100</v>
      </c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>
        <v>15</v>
      </c>
      <c r="CP21" s="41">
        <v>15</v>
      </c>
      <c r="CQ21" s="41"/>
      <c r="CR21" s="41">
        <v>32</v>
      </c>
      <c r="CS21" s="41">
        <v>32</v>
      </c>
      <c r="CT21" s="41"/>
      <c r="CU21" s="41">
        <v>103</v>
      </c>
      <c r="CV21" s="41">
        <v>103</v>
      </c>
      <c r="CW21" s="41"/>
      <c r="CX21" s="41">
        <v>56</v>
      </c>
      <c r="CY21" s="41">
        <v>56</v>
      </c>
      <c r="CZ21" s="41"/>
      <c r="DA21" s="41"/>
      <c r="DB21" s="41"/>
      <c r="DC21" s="41"/>
      <c r="DD21" s="41">
        <v>70</v>
      </c>
      <c r="DE21" s="41">
        <v>70</v>
      </c>
      <c r="DF21" s="41"/>
      <c r="DG21" s="41">
        <v>60</v>
      </c>
      <c r="DH21" s="41">
        <v>60</v>
      </c>
      <c r="DI21" s="41"/>
      <c r="DJ21" s="41"/>
      <c r="DK21" s="41"/>
      <c r="DL21" s="41"/>
      <c r="DM21" s="41"/>
      <c r="DN21" s="41"/>
      <c r="DO21" s="41"/>
      <c r="DP21" s="41">
        <v>15</v>
      </c>
      <c r="DQ21" s="41">
        <v>15</v>
      </c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>
        <v>460</v>
      </c>
      <c r="EX21" s="41">
        <v>460</v>
      </c>
      <c r="EY21" s="41"/>
      <c r="EZ21" s="41"/>
      <c r="FA21" s="41"/>
      <c r="FB21" s="41"/>
      <c r="FC21" s="41"/>
      <c r="FD21" s="41"/>
      <c r="FE21" s="41"/>
      <c r="FF21" s="41">
        <v>1221</v>
      </c>
      <c r="FG21" s="41">
        <v>1221</v>
      </c>
      <c r="FH21" s="41"/>
      <c r="FI21" s="41"/>
      <c r="FJ21" s="41"/>
      <c r="FK21" s="41"/>
    </row>
    <row r="22" spans="1:167" x14ac:dyDescent="0.25">
      <c r="A22" s="48" t="s">
        <v>85</v>
      </c>
      <c r="B22" s="47" t="s">
        <v>21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</row>
    <row r="23" spans="1:167" x14ac:dyDescent="0.25">
      <c r="A23" s="48" t="s">
        <v>100</v>
      </c>
      <c r="B23" s="47" t="s">
        <v>21</v>
      </c>
      <c r="C23" s="41"/>
      <c r="D23" s="41"/>
      <c r="E23" s="41"/>
      <c r="F23" s="41"/>
      <c r="G23" s="41"/>
      <c r="H23" s="41"/>
      <c r="I23" s="41"/>
      <c r="J23" s="41">
        <v>0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</row>
    <row r="24" spans="1:167" s="102" customFormat="1" ht="14.25" customHeight="1" x14ac:dyDescent="0.25">
      <c r="A24" s="171" t="s">
        <v>80</v>
      </c>
      <c r="B24" s="47" t="s">
        <v>21</v>
      </c>
      <c r="C24" s="80">
        <f>C25+C26+C27+C28</f>
        <v>40</v>
      </c>
      <c r="D24" s="80">
        <f>D25+D26+D27+D28</f>
        <v>40</v>
      </c>
      <c r="E24" s="101">
        <f>D24/C24*100</f>
        <v>100</v>
      </c>
      <c r="F24" s="80">
        <f>F25+F26+F27+F28</f>
        <v>40</v>
      </c>
      <c r="G24" s="80">
        <f>G25+G26+G27+G28</f>
        <v>40</v>
      </c>
      <c r="H24" s="101">
        <f>G24/F24*100</f>
        <v>100</v>
      </c>
      <c r="I24" s="80">
        <f>I25+I26+I27+I28</f>
        <v>680</v>
      </c>
      <c r="J24" s="80">
        <f>J25+J26+J27+J28</f>
        <v>680</v>
      </c>
      <c r="K24" s="101">
        <f>J24/I24*100</f>
        <v>100</v>
      </c>
      <c r="L24" s="80">
        <f>L25+L26+L27+L28</f>
        <v>0</v>
      </c>
      <c r="M24" s="80">
        <f>M25+M26+M27+M28</f>
        <v>0</v>
      </c>
      <c r="N24" s="101"/>
      <c r="O24" s="80">
        <f>O25+O26+O27+O28</f>
        <v>301</v>
      </c>
      <c r="P24" s="80">
        <f>P25+P26+P27+P28</f>
        <v>301</v>
      </c>
      <c r="Q24" s="101">
        <f t="shared" ref="Q24" si="60">P24/O24*100</f>
        <v>100</v>
      </c>
      <c r="R24" s="80">
        <f>R25+R26+R27+R28</f>
        <v>177</v>
      </c>
      <c r="S24" s="80">
        <f>S25+S26+S27+S28</f>
        <v>177</v>
      </c>
      <c r="T24" s="101">
        <f t="shared" ref="T24" si="61">S24/R24*100</f>
        <v>100</v>
      </c>
      <c r="U24" s="80">
        <f>U25+U26+U27+U28</f>
        <v>160</v>
      </c>
      <c r="V24" s="80">
        <f>V25+V26+V27+V28</f>
        <v>160</v>
      </c>
      <c r="W24" s="101">
        <f t="shared" ref="W24" si="62">V24/U24*100</f>
        <v>100</v>
      </c>
      <c r="X24" s="80">
        <f>X25+X26+X27+X28</f>
        <v>116</v>
      </c>
      <c r="Y24" s="80">
        <f>Y25+Y26+Y27+Y28</f>
        <v>116</v>
      </c>
      <c r="Z24" s="101">
        <f t="shared" ref="Z24" si="63">Y24/X24*100</f>
        <v>100</v>
      </c>
      <c r="AA24" s="80">
        <f>AA25+AA26+AA27+AA28</f>
        <v>15</v>
      </c>
      <c r="AB24" s="80">
        <f>AB25+AB26+AB27+AB28</f>
        <v>15</v>
      </c>
      <c r="AC24" s="101">
        <f t="shared" ref="AC24" si="64">AB24/AA24*100</f>
        <v>100</v>
      </c>
      <c r="AD24" s="80">
        <f>AD25+AD26+AD27+AD28</f>
        <v>958</v>
      </c>
      <c r="AE24" s="80">
        <f>AE25+AE26+AE27+AE28</f>
        <v>958</v>
      </c>
      <c r="AF24" s="101">
        <f t="shared" ref="AF24" si="65">AE24/AD24*100</f>
        <v>100</v>
      </c>
      <c r="AG24" s="80">
        <f>AG25+AG26+AG27+AG28</f>
        <v>713</v>
      </c>
      <c r="AH24" s="80">
        <f>AH25+AH26+AH27+AH28</f>
        <v>713</v>
      </c>
      <c r="AI24" s="101">
        <f t="shared" ref="AI24" si="66">AH24/AG24*100</f>
        <v>100</v>
      </c>
      <c r="AJ24" s="80">
        <f>AJ25+AJ26+AJ27+AJ28</f>
        <v>172</v>
      </c>
      <c r="AK24" s="80">
        <f>AK25+AK26+AK27+AK28</f>
        <v>172</v>
      </c>
      <c r="AL24" s="101">
        <f t="shared" ref="AL24" si="67">AK24/AJ24*100</f>
        <v>100</v>
      </c>
      <c r="AM24" s="80">
        <f>AM25+AM26+AM27+AM28</f>
        <v>603</v>
      </c>
      <c r="AN24" s="80">
        <f>AN25+AN26+AN27+AN28</f>
        <v>603</v>
      </c>
      <c r="AO24" s="101">
        <f t="shared" ref="AO24" si="68">AN24/AM24*100</f>
        <v>100</v>
      </c>
      <c r="AP24" s="80">
        <f>AP25+AP26+AP27+AP28</f>
        <v>319</v>
      </c>
      <c r="AQ24" s="80">
        <f>AQ25+AQ26+AQ27+AQ28</f>
        <v>319</v>
      </c>
      <c r="AR24" s="101">
        <f t="shared" ref="AR24" si="69">AQ24/AP24*100</f>
        <v>100</v>
      </c>
      <c r="AS24" s="80">
        <f>AS25+AS26+AS27+AS28</f>
        <v>160</v>
      </c>
      <c r="AT24" s="80">
        <f>AT25+AT26+AT27+AT28</f>
        <v>160</v>
      </c>
      <c r="AU24" s="101">
        <f t="shared" ref="AU24" si="70">AT24/AS24*100</f>
        <v>100</v>
      </c>
      <c r="AV24" s="80">
        <f>AV25+AV26+AV27+AV28</f>
        <v>0</v>
      </c>
      <c r="AW24" s="80">
        <f>AW25+AW26+AW27+AW28</f>
        <v>0</v>
      </c>
      <c r="AX24" s="101"/>
      <c r="AY24" s="80">
        <f>AY25+AY26+AY27+AY28</f>
        <v>793</v>
      </c>
      <c r="AZ24" s="80">
        <f>AZ25+AZ26+AZ27+AZ28</f>
        <v>793</v>
      </c>
      <c r="BA24" s="101">
        <f t="shared" ref="BA24" si="71">AZ24/AY24*100</f>
        <v>100</v>
      </c>
      <c r="BB24" s="80">
        <f>BB25+BB26+BB27+BB28</f>
        <v>112</v>
      </c>
      <c r="BC24" s="80">
        <f>BC25+BC26+BC27+BC28</f>
        <v>112</v>
      </c>
      <c r="BD24" s="101">
        <f t="shared" ref="BD24" si="72">BC24/BB24*100</f>
        <v>100</v>
      </c>
      <c r="BE24" s="80">
        <f>BE25+BE26+BE27+BE28</f>
        <v>265</v>
      </c>
      <c r="BF24" s="80">
        <f>BF25+BF26+BF27+BF28</f>
        <v>265</v>
      </c>
      <c r="BG24" s="101">
        <f t="shared" ref="BG24" si="73">BF24/BE24*100</f>
        <v>100</v>
      </c>
      <c r="BH24" s="80">
        <f>BH25+BH26+BH27+BH28</f>
        <v>838</v>
      </c>
      <c r="BI24" s="80">
        <f>BI25+BI26+BI27+BI28</f>
        <v>838</v>
      </c>
      <c r="BJ24" s="101">
        <f t="shared" ref="BJ24" si="74">BI24/BH24*100</f>
        <v>100</v>
      </c>
      <c r="BK24" s="80">
        <f>BK25+BK26+BK27+BK28</f>
        <v>485</v>
      </c>
      <c r="BL24" s="80">
        <f>BL25+BL26+BL27+BL28</f>
        <v>485</v>
      </c>
      <c r="BM24" s="101">
        <f t="shared" ref="BM24" si="75">BL24/BK24*100</f>
        <v>100</v>
      </c>
      <c r="BN24" s="80">
        <f>BN25+BN26+BN27+BN28</f>
        <v>180</v>
      </c>
      <c r="BO24" s="80">
        <f>BO25+BO26+BO27+BO28</f>
        <v>180</v>
      </c>
      <c r="BP24" s="101">
        <f t="shared" ref="BP24" si="76">BO24/BN24*100</f>
        <v>100</v>
      </c>
      <c r="BQ24" s="80">
        <f>BQ25+BQ26+BQ27+BQ28</f>
        <v>275</v>
      </c>
      <c r="BR24" s="80">
        <f>BR25+BR26+BR27+BR28</f>
        <v>275</v>
      </c>
      <c r="BS24" s="101">
        <f t="shared" ref="BS24" si="77">BR24/BQ24*100</f>
        <v>100</v>
      </c>
      <c r="BT24" s="80">
        <f>BT25+BT26+BT27+BT28</f>
        <v>0</v>
      </c>
      <c r="BU24" s="80">
        <f>BU25+BU26+BU27+BU28</f>
        <v>0</v>
      </c>
      <c r="BV24" s="101"/>
      <c r="BW24" s="80">
        <f>BW25+BW26+BW27+BW28</f>
        <v>868</v>
      </c>
      <c r="BX24" s="80">
        <f>BX25+BX26+BX27+BX28</f>
        <v>868</v>
      </c>
      <c r="BY24" s="101">
        <f t="shared" ref="BY24" si="78">BX24/BW24*100</f>
        <v>100</v>
      </c>
      <c r="BZ24" s="80">
        <f>BZ25+BZ26+BZ27+BZ28</f>
        <v>443</v>
      </c>
      <c r="CA24" s="80">
        <f>CA25+CA26+CA27+CA28</f>
        <v>443</v>
      </c>
      <c r="CB24" s="101">
        <f t="shared" ref="CB24" si="79">CA24/BZ24*100</f>
        <v>100</v>
      </c>
      <c r="CC24" s="80">
        <f>CC25+CC26+CC27+CC28</f>
        <v>372</v>
      </c>
      <c r="CD24" s="80">
        <f>CD25+CD26+CD27+CD28</f>
        <v>372</v>
      </c>
      <c r="CE24" s="101">
        <f t="shared" ref="CE24" si="80">CD24/CC24*100</f>
        <v>100</v>
      </c>
      <c r="CF24" s="80">
        <f>CF25+CF26+CF27+CF28</f>
        <v>334</v>
      </c>
      <c r="CG24" s="80">
        <f>CG25+CG26+CG27+CG28</f>
        <v>334</v>
      </c>
      <c r="CH24" s="101">
        <f t="shared" ref="CH24" si="81">CG24/CF24*100</f>
        <v>100</v>
      </c>
      <c r="CI24" s="80">
        <f>CI25+CI26+CI27+CI28</f>
        <v>1432</v>
      </c>
      <c r="CJ24" s="80">
        <f>CJ25+CJ26+CJ27+CJ28</f>
        <v>1432</v>
      </c>
      <c r="CK24" s="101">
        <f t="shared" ref="CK24" si="82">CJ24/CI24*100</f>
        <v>100</v>
      </c>
      <c r="CL24" s="80">
        <f>CL25+CL26+CL27+CL28</f>
        <v>0</v>
      </c>
      <c r="CM24" s="80">
        <f>CM25+CM26+CM27+CM28</f>
        <v>0</v>
      </c>
      <c r="CN24" s="101"/>
      <c r="CO24" s="80">
        <f>CO25+CO26+CO27+CO28</f>
        <v>235</v>
      </c>
      <c r="CP24" s="80">
        <f>CP25+CP26+CP27+CP28</f>
        <v>235</v>
      </c>
      <c r="CQ24" s="101">
        <f t="shared" ref="CQ24" si="83">CP24/CO24*100</f>
        <v>100</v>
      </c>
      <c r="CR24" s="80">
        <f>CR25+CR26+CR27+CR28</f>
        <v>696</v>
      </c>
      <c r="CS24" s="80">
        <f>CS25+CS26+CS27+CS28</f>
        <v>696</v>
      </c>
      <c r="CT24" s="101">
        <f t="shared" ref="CT24" si="84">CS24/CR24*100</f>
        <v>100</v>
      </c>
      <c r="CU24" s="80">
        <f>CU25+CU26+CU27+CU28</f>
        <v>0</v>
      </c>
      <c r="CV24" s="80">
        <f>CV25+CV26+CV27+CV28</f>
        <v>0</v>
      </c>
      <c r="CW24" s="101"/>
      <c r="CX24" s="80">
        <f>CX25+CX26+CX27+CX28</f>
        <v>264</v>
      </c>
      <c r="CY24" s="80">
        <f>CY25+CY26+CY27+CY28</f>
        <v>264</v>
      </c>
      <c r="CZ24" s="101">
        <f t="shared" ref="CZ24" si="85">CY24/CX24*100</f>
        <v>100</v>
      </c>
      <c r="DA24" s="80">
        <f>DA25+DA26+DA27+DA28</f>
        <v>0</v>
      </c>
      <c r="DB24" s="80">
        <f>DB25+DB26+DB27+DB28</f>
        <v>0</v>
      </c>
      <c r="DC24" s="101"/>
      <c r="DD24" s="80">
        <f>DD25+DD26+DD27+DD28</f>
        <v>282</v>
      </c>
      <c r="DE24" s="80">
        <f>DE25+DE26+DE27+DE28</f>
        <v>282</v>
      </c>
      <c r="DF24" s="101">
        <f t="shared" ref="DF24" si="86">DE24/DD24*100</f>
        <v>100</v>
      </c>
      <c r="DG24" s="80">
        <f>DG25+DG26+DG27+DG28</f>
        <v>412</v>
      </c>
      <c r="DH24" s="80">
        <f>DH25+DH26+DH27+DH28</f>
        <v>412</v>
      </c>
      <c r="DI24" s="101">
        <f t="shared" ref="DI24" si="87">DH24/DG24*100</f>
        <v>100</v>
      </c>
      <c r="DJ24" s="80">
        <f>DJ25+DJ26+DJ27+DJ28</f>
        <v>72</v>
      </c>
      <c r="DK24" s="80">
        <f>DK25+DK26+DK27+DK28</f>
        <v>72</v>
      </c>
      <c r="DL24" s="101">
        <f t="shared" ref="DL24" si="88">DK24/DJ24*100</f>
        <v>100</v>
      </c>
      <c r="DM24" s="80">
        <v>38</v>
      </c>
      <c r="DN24" s="80">
        <f>DN25+DN26+DN27+DN28</f>
        <v>38</v>
      </c>
      <c r="DO24" s="101">
        <v>100</v>
      </c>
      <c r="DP24" s="80">
        <f>DP25+DP26+DP27+DP28</f>
        <v>221</v>
      </c>
      <c r="DQ24" s="80">
        <f>DQ25+DQ26+DQ27+DQ28</f>
        <v>221</v>
      </c>
      <c r="DR24" s="101">
        <f t="shared" ref="DR24" si="89">DQ24/DP24*100</f>
        <v>100</v>
      </c>
      <c r="DS24" s="80">
        <f>DS25+DS26+DS27+DS28</f>
        <v>246</v>
      </c>
      <c r="DT24" s="80">
        <f>DT25+DT26+DT27+DT28</f>
        <v>246</v>
      </c>
      <c r="DU24" s="101">
        <f t="shared" ref="DU24" si="90">DT24/DS24*100</f>
        <v>100</v>
      </c>
      <c r="DV24" s="80">
        <f>DV25+DV26+DV27+DV28</f>
        <v>282</v>
      </c>
      <c r="DW24" s="80">
        <f>DW25+DW26+DW27+DW28</f>
        <v>282</v>
      </c>
      <c r="DX24" s="101">
        <f t="shared" ref="DX24" si="91">DW24/DV24*100</f>
        <v>100</v>
      </c>
      <c r="DY24" s="80">
        <f>DY25+DY26+DY27+DY28</f>
        <v>1002</v>
      </c>
      <c r="DZ24" s="80">
        <f>DZ25+DZ26+DZ27+DZ28</f>
        <v>1002</v>
      </c>
      <c r="EA24" s="101">
        <f t="shared" ref="EA24" si="92">DZ24/DY24*100</f>
        <v>100</v>
      </c>
      <c r="EB24" s="80">
        <f>EB25+EB26+EB27+EB28</f>
        <v>270</v>
      </c>
      <c r="EC24" s="80">
        <f>EC25+EC26+EC27+EC28</f>
        <v>270</v>
      </c>
      <c r="ED24" s="101">
        <f t="shared" ref="ED24" si="93">EC24/EB24*100</f>
        <v>100</v>
      </c>
      <c r="EE24" s="80">
        <f>EE25+EE26+EE27+EE28</f>
        <v>437</v>
      </c>
      <c r="EF24" s="80">
        <f>EF25+EF26+EF27+EF28</f>
        <v>437</v>
      </c>
      <c r="EG24" s="101">
        <f t="shared" ref="EG24" si="94">EF24/EE24*100</f>
        <v>100</v>
      </c>
      <c r="EH24" s="80">
        <f>EH25+EH26+EH27+EH28</f>
        <v>120</v>
      </c>
      <c r="EI24" s="80">
        <f>EI25+EI26+EI27+EI28</f>
        <v>120</v>
      </c>
      <c r="EJ24" s="101">
        <f t="shared" ref="EJ24" si="95">EI24/EH24*100</f>
        <v>100</v>
      </c>
      <c r="EK24" s="80">
        <f>EK25+EK26+EK27+EK28</f>
        <v>0</v>
      </c>
      <c r="EL24" s="80">
        <f>EL25+EL26+EL27+EL28</f>
        <v>0</v>
      </c>
      <c r="EM24" s="101"/>
      <c r="EN24" s="80">
        <f>EN25+EN26+EN27+EN28</f>
        <v>0</v>
      </c>
      <c r="EO24" s="80">
        <f>EO25+EO26+EO27+EO28</f>
        <v>0</v>
      </c>
      <c r="EP24" s="101"/>
      <c r="EQ24" s="80">
        <f>EQ25+EQ26+EQ27+EQ28</f>
        <v>200</v>
      </c>
      <c r="ER24" s="80">
        <f>ER25+ER26+ER27+ER28</f>
        <v>200</v>
      </c>
      <c r="ES24" s="101">
        <f t="shared" ref="ES24" si="96">ER24/EQ24*100</f>
        <v>100</v>
      </c>
      <c r="ET24" s="80">
        <f>ET25+ET26+ET27+ET28</f>
        <v>860</v>
      </c>
      <c r="EU24" s="80">
        <f>EU25+EU26+EU27+EU28</f>
        <v>860</v>
      </c>
      <c r="EV24" s="101">
        <f t="shared" ref="EV24" si="97">EU24/ET24*100</f>
        <v>100</v>
      </c>
      <c r="EW24" s="80">
        <f>EW25+EW26+EW27+EW28</f>
        <v>0</v>
      </c>
      <c r="EX24" s="80">
        <f>EX25+EX26+EX27+EX28</f>
        <v>0</v>
      </c>
      <c r="EY24" s="101"/>
      <c r="EZ24" s="80">
        <f>EZ25+EZ26+EZ27+EZ28</f>
        <v>126</v>
      </c>
      <c r="FA24" s="80">
        <f>FA25+FA26+FA27+FA28</f>
        <v>126</v>
      </c>
      <c r="FB24" s="101">
        <v>100</v>
      </c>
      <c r="FC24" s="80">
        <f>FC25+FC26+FC27+FC28</f>
        <v>791</v>
      </c>
      <c r="FD24" s="80">
        <f>FD25+FD26+FD27+FD28</f>
        <v>791</v>
      </c>
      <c r="FE24" s="101">
        <f t="shared" ref="FE24" si="98">FD24/FC24*100</f>
        <v>100</v>
      </c>
      <c r="FF24" s="80">
        <f>FF25+FF26+FF27+FF28</f>
        <v>4253</v>
      </c>
      <c r="FG24" s="80">
        <f>FG25+FG26+FG27+FG28</f>
        <v>4253</v>
      </c>
      <c r="FH24" s="101">
        <f t="shared" ref="FH24" si="99">FG24/FF24*100</f>
        <v>100</v>
      </c>
      <c r="FI24" s="80">
        <f>C24+F24+I24+L24+O24+R24+U24+X24+AA24+AD24+AG24+AJ24+AM24+AP24+AS24+AV24+AY24+BB24+BE24+BH24+BK24+BN24+BQ24+BT24+BW24+BZ24+CC24+CF24+CI24+CL24+CO24+CR24+CU24+CX24+DA24+DD24+DG24+DJ24+DM24+DP24+DS24+DV24+DY24+EB24+EE24+EH24+EK24+EN24+EQ24+ET24+EW24+EZ24+FC24+FF24</f>
        <v>21658</v>
      </c>
      <c r="FJ24" s="80">
        <f>D24+G24+J24+M24+P24+S24+V24+Y24+AB24+AE24+AH24+AK24+AN24+AQ24+AT24+AW24+AZ24+BC24+BF24+BI24+BL24+BO24+BR24+BU24+BX24+CA24+CD24+CG24+CJ24+CM24+CP24+CS24+CV24+CY24+DB24+DE24+DH24+DK24+DN24+DQ24+DT24+DW24+DZ24+EC24+EF24+EI24+EL24+EO24+ER24+EU24+EX24+FA24+FD24+FG24</f>
        <v>21658</v>
      </c>
      <c r="FK24" s="101">
        <f t="shared" ref="FK24" si="100">FJ24/FI24*100</f>
        <v>100</v>
      </c>
    </row>
    <row r="25" spans="1:167" x14ac:dyDescent="0.25">
      <c r="A25" s="48" t="s">
        <v>77</v>
      </c>
      <c r="B25" s="47" t="s">
        <v>21</v>
      </c>
      <c r="C25" s="41"/>
      <c r="D25" s="41"/>
      <c r="E25" s="41"/>
      <c r="F25" s="41">
        <v>40</v>
      </c>
      <c r="G25" s="41">
        <v>40</v>
      </c>
      <c r="H25" s="41"/>
      <c r="I25" s="41">
        <v>580</v>
      </c>
      <c r="J25" s="41">
        <v>580</v>
      </c>
      <c r="K25" s="41"/>
      <c r="L25" s="41"/>
      <c r="M25" s="41"/>
      <c r="N25" s="41"/>
      <c r="O25" s="41">
        <v>200</v>
      </c>
      <c r="P25" s="41">
        <v>200</v>
      </c>
      <c r="Q25" s="41"/>
      <c r="R25" s="41">
        <v>157</v>
      </c>
      <c r="S25" s="41">
        <v>157</v>
      </c>
      <c r="T25" s="41"/>
      <c r="U25" s="41">
        <v>100</v>
      </c>
      <c r="V25" s="41">
        <v>100</v>
      </c>
      <c r="W25" s="41"/>
      <c r="X25" s="41">
        <v>80</v>
      </c>
      <c r="Y25" s="41">
        <v>80</v>
      </c>
      <c r="Z25" s="41"/>
      <c r="AA25" s="41">
        <v>15</v>
      </c>
      <c r="AB25" s="41">
        <v>15</v>
      </c>
      <c r="AC25" s="41"/>
      <c r="AD25" s="41">
        <v>700</v>
      </c>
      <c r="AE25" s="41">
        <v>700</v>
      </c>
      <c r="AF25" s="41"/>
      <c r="AG25" s="41">
        <v>330</v>
      </c>
      <c r="AH25" s="41">
        <v>330</v>
      </c>
      <c r="AI25" s="41"/>
      <c r="AJ25" s="41">
        <v>108</v>
      </c>
      <c r="AK25" s="41">
        <v>108</v>
      </c>
      <c r="AL25" s="41"/>
      <c r="AM25" s="41">
        <v>315</v>
      </c>
      <c r="AN25" s="41">
        <v>315</v>
      </c>
      <c r="AO25" s="41"/>
      <c r="AP25" s="41">
        <v>120</v>
      </c>
      <c r="AQ25" s="41">
        <v>120</v>
      </c>
      <c r="AR25" s="41"/>
      <c r="AS25" s="41">
        <v>160</v>
      </c>
      <c r="AT25" s="41">
        <v>160</v>
      </c>
      <c r="AU25" s="41"/>
      <c r="AV25" s="41"/>
      <c r="AW25" s="41"/>
      <c r="AX25" s="41"/>
      <c r="AY25" s="41">
        <v>745</v>
      </c>
      <c r="AZ25" s="41">
        <v>745</v>
      </c>
      <c r="BA25" s="41"/>
      <c r="BB25" s="41">
        <v>112</v>
      </c>
      <c r="BC25" s="41">
        <v>112</v>
      </c>
      <c r="BD25" s="41"/>
      <c r="BE25" s="41">
        <v>110</v>
      </c>
      <c r="BF25" s="41">
        <v>110</v>
      </c>
      <c r="BG25" s="41"/>
      <c r="BH25" s="41">
        <v>674</v>
      </c>
      <c r="BI25" s="41">
        <v>674</v>
      </c>
      <c r="BJ25" s="41"/>
      <c r="BK25" s="41">
        <v>95</v>
      </c>
      <c r="BL25" s="41">
        <v>95</v>
      </c>
      <c r="BM25" s="41"/>
      <c r="BN25" s="41">
        <v>120</v>
      </c>
      <c r="BO25" s="41">
        <v>120</v>
      </c>
      <c r="BP25" s="41"/>
      <c r="BQ25" s="41">
        <v>275</v>
      </c>
      <c r="BR25" s="41">
        <v>275</v>
      </c>
      <c r="BS25" s="41"/>
      <c r="BT25" s="41"/>
      <c r="BU25" s="41"/>
      <c r="BV25" s="41"/>
      <c r="BW25" s="41">
        <v>480</v>
      </c>
      <c r="BX25" s="41">
        <v>480</v>
      </c>
      <c r="BY25" s="41"/>
      <c r="BZ25" s="41">
        <v>300</v>
      </c>
      <c r="CA25" s="41">
        <v>300</v>
      </c>
      <c r="CB25" s="41"/>
      <c r="CC25" s="41">
        <v>332</v>
      </c>
      <c r="CD25" s="41">
        <v>332</v>
      </c>
      <c r="CE25" s="41"/>
      <c r="CF25" s="41">
        <v>334</v>
      </c>
      <c r="CG25" s="41">
        <v>334</v>
      </c>
      <c r="CH25" s="41"/>
      <c r="CI25" s="41">
        <v>1432</v>
      </c>
      <c r="CJ25" s="41">
        <v>1432</v>
      </c>
      <c r="CK25" s="41"/>
      <c r="CL25" s="41"/>
      <c r="CM25" s="41"/>
      <c r="CN25" s="41"/>
      <c r="CO25" s="41">
        <v>235</v>
      </c>
      <c r="CP25" s="41">
        <v>235</v>
      </c>
      <c r="CQ25" s="41"/>
      <c r="CR25" s="41">
        <v>556</v>
      </c>
      <c r="CS25" s="41">
        <v>556</v>
      </c>
      <c r="CT25" s="41"/>
      <c r="CU25" s="41"/>
      <c r="CV25" s="41"/>
      <c r="CW25" s="41"/>
      <c r="CX25" s="41">
        <v>228</v>
      </c>
      <c r="CY25" s="41">
        <v>228</v>
      </c>
      <c r="CZ25" s="41"/>
      <c r="DA25" s="41"/>
      <c r="DB25" s="41"/>
      <c r="DC25" s="41"/>
      <c r="DD25" s="41">
        <v>210</v>
      </c>
      <c r="DE25" s="41">
        <v>210</v>
      </c>
      <c r="DF25" s="41"/>
      <c r="DG25" s="41">
        <v>277</v>
      </c>
      <c r="DH25" s="41">
        <v>277</v>
      </c>
      <c r="DI25" s="41"/>
      <c r="DJ25" s="41">
        <v>72</v>
      </c>
      <c r="DK25" s="41">
        <v>72</v>
      </c>
      <c r="DL25" s="41"/>
      <c r="DM25" s="41">
        <v>38</v>
      </c>
      <c r="DN25" s="41">
        <v>38</v>
      </c>
      <c r="DO25" s="41"/>
      <c r="DP25" s="41">
        <v>193</v>
      </c>
      <c r="DQ25" s="41">
        <v>193</v>
      </c>
      <c r="DR25" s="41"/>
      <c r="DS25" s="41">
        <v>210</v>
      </c>
      <c r="DT25" s="41">
        <v>210</v>
      </c>
      <c r="DU25" s="41"/>
      <c r="DV25" s="41">
        <v>190</v>
      </c>
      <c r="DW25" s="41">
        <v>190</v>
      </c>
      <c r="DX25" s="41"/>
      <c r="DY25" s="41">
        <v>780</v>
      </c>
      <c r="DZ25" s="41">
        <v>780</v>
      </c>
      <c r="EA25" s="41"/>
      <c r="EB25" s="41">
        <v>201</v>
      </c>
      <c r="EC25" s="41">
        <v>201</v>
      </c>
      <c r="ED25" s="41"/>
      <c r="EE25" s="41">
        <v>334</v>
      </c>
      <c r="EF25" s="41">
        <v>334</v>
      </c>
      <c r="EG25" s="41"/>
      <c r="EH25" s="41">
        <v>120</v>
      </c>
      <c r="EI25" s="41">
        <v>120</v>
      </c>
      <c r="EJ25" s="41"/>
      <c r="EK25" s="41"/>
      <c r="EL25" s="41"/>
      <c r="EM25" s="41"/>
      <c r="EN25" s="41"/>
      <c r="EO25" s="41"/>
      <c r="EP25" s="41"/>
      <c r="EQ25" s="41">
        <v>160</v>
      </c>
      <c r="ER25" s="41">
        <v>160</v>
      </c>
      <c r="ES25" s="41"/>
      <c r="ET25" s="41">
        <v>680</v>
      </c>
      <c r="EU25" s="41">
        <v>680</v>
      </c>
      <c r="EV25" s="41"/>
      <c r="EW25" s="41"/>
      <c r="EX25" s="41"/>
      <c r="EY25" s="41"/>
      <c r="EZ25" s="41">
        <v>80</v>
      </c>
      <c r="FA25" s="41">
        <v>80</v>
      </c>
      <c r="FB25" s="41"/>
      <c r="FC25" s="41">
        <v>791</v>
      </c>
      <c r="FD25" s="41">
        <v>791</v>
      </c>
      <c r="FE25" s="80">
        <f>FE26+FE31+FE36+FE41+FE46+FE50</f>
        <v>0</v>
      </c>
      <c r="FF25" s="41">
        <v>2254</v>
      </c>
      <c r="FG25" s="41">
        <v>2254</v>
      </c>
      <c r="FH25" s="41"/>
      <c r="FI25" s="41"/>
      <c r="FJ25" s="41"/>
      <c r="FK25" s="41"/>
    </row>
    <row r="26" spans="1:167" x14ac:dyDescent="0.25">
      <c r="A26" s="48" t="s">
        <v>78</v>
      </c>
      <c r="B26" s="47" t="s">
        <v>21</v>
      </c>
      <c r="C26" s="41">
        <v>40</v>
      </c>
      <c r="D26" s="41">
        <v>40</v>
      </c>
      <c r="E26" s="41"/>
      <c r="F26" s="41"/>
      <c r="G26" s="41"/>
      <c r="H26" s="41"/>
      <c r="I26" s="41">
        <v>92</v>
      </c>
      <c r="J26" s="41">
        <v>92</v>
      </c>
      <c r="K26" s="41"/>
      <c r="L26" s="41"/>
      <c r="M26" s="41"/>
      <c r="N26" s="41"/>
      <c r="O26" s="41">
        <v>96</v>
      </c>
      <c r="P26" s="41">
        <v>96</v>
      </c>
      <c r="Q26" s="41"/>
      <c r="R26" s="41">
        <v>20</v>
      </c>
      <c r="S26" s="41">
        <v>20</v>
      </c>
      <c r="T26" s="41"/>
      <c r="U26" s="41">
        <v>60</v>
      </c>
      <c r="V26" s="41">
        <v>60</v>
      </c>
      <c r="W26" s="41"/>
      <c r="X26" s="41">
        <v>36</v>
      </c>
      <c r="Y26" s="41">
        <v>36</v>
      </c>
      <c r="Z26" s="41"/>
      <c r="AA26" s="41"/>
      <c r="AB26" s="41"/>
      <c r="AC26" s="41"/>
      <c r="AD26" s="41">
        <v>240</v>
      </c>
      <c r="AE26" s="41">
        <v>240</v>
      </c>
      <c r="AF26" s="41"/>
      <c r="AG26" s="41">
        <v>370</v>
      </c>
      <c r="AH26" s="41">
        <v>370</v>
      </c>
      <c r="AI26" s="41"/>
      <c r="AJ26" s="41">
        <v>64</v>
      </c>
      <c r="AK26" s="41">
        <v>64</v>
      </c>
      <c r="AL26" s="41"/>
      <c r="AM26" s="41">
        <v>288</v>
      </c>
      <c r="AN26" s="41">
        <v>288</v>
      </c>
      <c r="AO26" s="41"/>
      <c r="AP26" s="41">
        <v>195</v>
      </c>
      <c r="AQ26" s="41">
        <v>195</v>
      </c>
      <c r="AR26" s="41"/>
      <c r="AS26" s="41"/>
      <c r="AT26" s="41"/>
      <c r="AU26" s="41"/>
      <c r="AV26" s="41"/>
      <c r="AW26" s="41"/>
      <c r="AX26" s="41"/>
      <c r="AY26" s="41">
        <v>48</v>
      </c>
      <c r="AZ26" s="41">
        <v>48</v>
      </c>
      <c r="BA26" s="41"/>
      <c r="BB26" s="41"/>
      <c r="BC26" s="41"/>
      <c r="BD26" s="41"/>
      <c r="BE26" s="41">
        <v>155</v>
      </c>
      <c r="BF26" s="41">
        <v>155</v>
      </c>
      <c r="BG26" s="41"/>
      <c r="BH26" s="41">
        <v>152</v>
      </c>
      <c r="BI26" s="41">
        <v>152</v>
      </c>
      <c r="BJ26" s="41"/>
      <c r="BK26" s="41">
        <v>390</v>
      </c>
      <c r="BL26" s="41">
        <v>390</v>
      </c>
      <c r="BM26" s="41"/>
      <c r="BN26" s="41">
        <v>60</v>
      </c>
      <c r="BO26" s="41">
        <v>60</v>
      </c>
      <c r="BP26" s="41"/>
      <c r="BQ26" s="41"/>
      <c r="BR26" s="41"/>
      <c r="BS26" s="41"/>
      <c r="BT26" s="41"/>
      <c r="BU26" s="41"/>
      <c r="BV26" s="41"/>
      <c r="BW26" s="41">
        <v>381</v>
      </c>
      <c r="BX26" s="41">
        <v>381</v>
      </c>
      <c r="BY26" s="41"/>
      <c r="BZ26" s="41">
        <v>143</v>
      </c>
      <c r="CA26" s="41">
        <v>143</v>
      </c>
      <c r="CB26" s="41"/>
      <c r="CC26" s="41">
        <v>40</v>
      </c>
      <c r="CD26" s="41">
        <v>40</v>
      </c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>
        <v>140</v>
      </c>
      <c r="CS26" s="41">
        <v>140</v>
      </c>
      <c r="CT26" s="41"/>
      <c r="CU26" s="41"/>
      <c r="CV26" s="41"/>
      <c r="CW26" s="41"/>
      <c r="CX26" s="41">
        <v>36</v>
      </c>
      <c r="CY26" s="41">
        <v>36</v>
      </c>
      <c r="CZ26" s="41"/>
      <c r="DA26" s="41"/>
      <c r="DB26" s="41"/>
      <c r="DC26" s="41"/>
      <c r="DD26" s="41">
        <v>72</v>
      </c>
      <c r="DE26" s="41">
        <v>72</v>
      </c>
      <c r="DF26" s="41"/>
      <c r="DG26" s="41">
        <v>135</v>
      </c>
      <c r="DH26" s="41">
        <v>135</v>
      </c>
      <c r="DI26" s="41"/>
      <c r="DJ26" s="41"/>
      <c r="DK26" s="41"/>
      <c r="DL26" s="41"/>
      <c r="DM26" s="41"/>
      <c r="DN26" s="41"/>
      <c r="DO26" s="41"/>
      <c r="DP26" s="41">
        <v>28</v>
      </c>
      <c r="DQ26" s="41">
        <v>28</v>
      </c>
      <c r="DR26" s="41"/>
      <c r="DS26" s="41">
        <v>36</v>
      </c>
      <c r="DT26" s="41">
        <v>36</v>
      </c>
      <c r="DU26" s="41"/>
      <c r="DV26" s="41">
        <v>92</v>
      </c>
      <c r="DW26" s="41">
        <v>92</v>
      </c>
      <c r="DX26" s="41"/>
      <c r="DY26" s="41">
        <v>190</v>
      </c>
      <c r="DZ26" s="41">
        <v>190</v>
      </c>
      <c r="EA26" s="41"/>
      <c r="EB26" s="41">
        <v>63</v>
      </c>
      <c r="EC26" s="41">
        <v>63</v>
      </c>
      <c r="ED26" s="41"/>
      <c r="EE26" s="41">
        <v>103</v>
      </c>
      <c r="EF26" s="41">
        <v>103</v>
      </c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>
        <v>40</v>
      </c>
      <c r="ER26" s="41">
        <v>40</v>
      </c>
      <c r="ES26" s="41"/>
      <c r="ET26" s="41">
        <v>172</v>
      </c>
      <c r="EU26" s="41">
        <v>172</v>
      </c>
      <c r="EV26" s="41"/>
      <c r="EW26" s="41"/>
      <c r="EX26" s="41"/>
      <c r="EY26" s="41"/>
      <c r="EZ26" s="41">
        <v>40</v>
      </c>
      <c r="FA26" s="41">
        <v>40</v>
      </c>
      <c r="FB26" s="41"/>
      <c r="FC26" s="41"/>
      <c r="FD26" s="41"/>
      <c r="FE26" s="41"/>
      <c r="FF26" s="41">
        <v>1999</v>
      </c>
      <c r="FG26" s="41">
        <v>1999</v>
      </c>
      <c r="FH26" s="41"/>
      <c r="FI26" s="41"/>
      <c r="FJ26" s="41"/>
      <c r="FK26" s="41"/>
    </row>
    <row r="27" spans="1:167" x14ac:dyDescent="0.25">
      <c r="A27" s="48" t="s">
        <v>85</v>
      </c>
      <c r="B27" s="47" t="s">
        <v>21</v>
      </c>
      <c r="C27" s="41"/>
      <c r="D27" s="41"/>
      <c r="E27" s="41"/>
      <c r="F27" s="41"/>
      <c r="G27" s="41"/>
      <c r="H27" s="41"/>
      <c r="I27" s="41">
        <v>8</v>
      </c>
      <c r="J27" s="41">
        <v>8</v>
      </c>
      <c r="K27" s="41"/>
      <c r="L27" s="41"/>
      <c r="M27" s="41"/>
      <c r="N27" s="41"/>
      <c r="O27" s="41">
        <v>5</v>
      </c>
      <c r="P27" s="41">
        <v>5</v>
      </c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>
        <v>11</v>
      </c>
      <c r="AE27" s="41">
        <v>11</v>
      </c>
      <c r="AF27" s="41"/>
      <c r="AG27" s="41">
        <v>13</v>
      </c>
      <c r="AH27" s="41">
        <v>13</v>
      </c>
      <c r="AI27" s="41"/>
      <c r="AJ27" s="41"/>
      <c r="AK27" s="41"/>
      <c r="AL27" s="41"/>
      <c r="AM27" s="41"/>
      <c r="AN27" s="41"/>
      <c r="AO27" s="41"/>
      <c r="AP27" s="41">
        <v>4</v>
      </c>
      <c r="AQ27" s="41">
        <v>4</v>
      </c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>
        <v>7</v>
      </c>
      <c r="BX27" s="41">
        <v>7</v>
      </c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>
        <v>22</v>
      </c>
      <c r="DZ27" s="41">
        <v>22</v>
      </c>
      <c r="EA27" s="41"/>
      <c r="EB27" s="41">
        <v>6</v>
      </c>
      <c r="EC27" s="41">
        <v>6</v>
      </c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>
        <v>8</v>
      </c>
      <c r="EU27" s="41">
        <v>8</v>
      </c>
      <c r="EV27" s="41"/>
      <c r="EW27" s="41"/>
      <c r="EX27" s="41"/>
      <c r="EY27" s="41"/>
      <c r="EZ27" s="41">
        <v>6</v>
      </c>
      <c r="FA27" s="41">
        <v>6</v>
      </c>
      <c r="FB27" s="41"/>
      <c r="FC27" s="41"/>
      <c r="FD27" s="41"/>
      <c r="FE27" s="41"/>
      <c r="FF27" s="41"/>
      <c r="FG27" s="41"/>
      <c r="FH27" s="41"/>
      <c r="FI27" s="41"/>
      <c r="FJ27" s="41"/>
      <c r="FK27" s="41"/>
    </row>
    <row r="28" spans="1:167" x14ac:dyDescent="0.25">
      <c r="A28" s="48" t="s">
        <v>100</v>
      </c>
      <c r="B28" s="47" t="s">
        <v>21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>
        <v>7</v>
      </c>
      <c r="AE28" s="41">
        <v>7</v>
      </c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>
        <v>12</v>
      </c>
      <c r="BI28" s="41">
        <v>12</v>
      </c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>
        <v>10</v>
      </c>
      <c r="DZ28" s="41">
        <v>10</v>
      </c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</row>
    <row r="29" spans="1:167" s="102" customFormat="1" x14ac:dyDescent="0.25">
      <c r="A29" s="171" t="s">
        <v>79</v>
      </c>
      <c r="B29" s="47" t="s">
        <v>21</v>
      </c>
      <c r="C29" s="80">
        <f>C30+C31+C32+C33</f>
        <v>0</v>
      </c>
      <c r="D29" s="80">
        <f>D30+D31+D32+D33</f>
        <v>0</v>
      </c>
      <c r="E29" s="101"/>
      <c r="F29" s="80">
        <v>40</v>
      </c>
      <c r="G29" s="80">
        <v>40</v>
      </c>
      <c r="H29" s="101">
        <v>100</v>
      </c>
      <c r="I29" s="80">
        <f>I30+I31+I32+I33</f>
        <v>0</v>
      </c>
      <c r="J29" s="80">
        <f>J30+J31+J32+J33</f>
        <v>0</v>
      </c>
      <c r="K29" s="101"/>
      <c r="L29" s="80">
        <f>L30+L31+L32+L33</f>
        <v>0</v>
      </c>
      <c r="M29" s="80">
        <f>M30+M31+M32+M33</f>
        <v>0</v>
      </c>
      <c r="N29" s="101"/>
      <c r="O29" s="80">
        <f>O30+O31+O32+O33</f>
        <v>0</v>
      </c>
      <c r="P29" s="80">
        <f>P30+P31+P32+P33</f>
        <v>0</v>
      </c>
      <c r="Q29" s="101"/>
      <c r="R29" s="80">
        <f>R30+R31+R32+R33</f>
        <v>0</v>
      </c>
      <c r="S29" s="80">
        <f>S30+S31+S32+S33</f>
        <v>0</v>
      </c>
      <c r="T29" s="101"/>
      <c r="U29" s="80">
        <f>U30+U31+U32+U33</f>
        <v>0</v>
      </c>
      <c r="V29" s="80">
        <f>V30+V31+V32+V33</f>
        <v>0</v>
      </c>
      <c r="W29" s="101"/>
      <c r="X29" s="80">
        <f>X30+X31+X32+X33</f>
        <v>62</v>
      </c>
      <c r="Y29" s="80">
        <f>Y30+Y31+Y32+Y33</f>
        <v>62</v>
      </c>
      <c r="Z29" s="101">
        <f>Y29/X29*100</f>
        <v>100</v>
      </c>
      <c r="AA29" s="80">
        <f>AA30+AA31+AA32+AA33</f>
        <v>0</v>
      </c>
      <c r="AB29" s="80">
        <f>AB30+AB31+AB32+AB33</f>
        <v>0</v>
      </c>
      <c r="AC29" s="101"/>
      <c r="AD29" s="80">
        <f>AD30+AD31+AD32+AD33</f>
        <v>120</v>
      </c>
      <c r="AE29" s="80">
        <f>AE30+AE31+AE32+AE33</f>
        <v>120</v>
      </c>
      <c r="AF29" s="101">
        <f>AE29/AD29*100</f>
        <v>100</v>
      </c>
      <c r="AG29" s="80">
        <f>AG30+AG31+AG32+AG33</f>
        <v>185</v>
      </c>
      <c r="AH29" s="80">
        <f>AH30+AH31+AH32+AH33</f>
        <v>185</v>
      </c>
      <c r="AI29" s="101">
        <f>AH29/AG29*100</f>
        <v>100</v>
      </c>
      <c r="AJ29" s="80">
        <f>AJ30+AJ31+AJ32+AJ33</f>
        <v>0</v>
      </c>
      <c r="AK29" s="80">
        <f>AK30+AK31+AK32+AK33</f>
        <v>0</v>
      </c>
      <c r="AL29" s="101"/>
      <c r="AM29" s="80">
        <f>AM30+AM31+AM32+AM33</f>
        <v>0</v>
      </c>
      <c r="AN29" s="80">
        <f>AN30+AN31+AN32+AN33</f>
        <v>0</v>
      </c>
      <c r="AO29" s="101"/>
      <c r="AP29" s="80">
        <f>AP30+AP31+AP32+AP33</f>
        <v>0</v>
      </c>
      <c r="AQ29" s="80">
        <f>AQ30+AQ31+AQ32+AQ33</f>
        <v>0</v>
      </c>
      <c r="AR29" s="101"/>
      <c r="AS29" s="80">
        <v>34</v>
      </c>
      <c r="AT29" s="80">
        <f>AT30+AT31+AT32+AT33</f>
        <v>34</v>
      </c>
      <c r="AU29" s="101">
        <f>AT29/AS29*100</f>
        <v>100</v>
      </c>
      <c r="AV29" s="80">
        <f>AV30+AV31+AV32+AV33</f>
        <v>0</v>
      </c>
      <c r="AW29" s="80">
        <f>AW30+AW31+AW32+AW33</f>
        <v>0</v>
      </c>
      <c r="AX29" s="101"/>
      <c r="AY29" s="80">
        <f>AY30+AY31+AY32+AY33</f>
        <v>0</v>
      </c>
      <c r="AZ29" s="80">
        <f>AZ30+AZ31+AZ32+AZ33</f>
        <v>0</v>
      </c>
      <c r="BA29" s="101"/>
      <c r="BB29" s="80">
        <f>BB30+BB31+BB32+BB33</f>
        <v>0</v>
      </c>
      <c r="BC29" s="80">
        <f>BC30+BC31+BC32+BC33</f>
        <v>0</v>
      </c>
      <c r="BD29" s="101"/>
      <c r="BE29" s="80">
        <f>BE30+BE31+BE32+BE33</f>
        <v>125</v>
      </c>
      <c r="BF29" s="80">
        <f>BF30+BF31+BF32+BF33</f>
        <v>125</v>
      </c>
      <c r="BG29" s="101">
        <v>100</v>
      </c>
      <c r="BH29" s="80">
        <f>BH30+BH31+BH32+BH33</f>
        <v>0</v>
      </c>
      <c r="BI29" s="80">
        <f>BI30+BI31+BI32+BI33</f>
        <v>0</v>
      </c>
      <c r="BJ29" s="101"/>
      <c r="BK29" s="80">
        <f>BK30+BK31+BK32+BK33</f>
        <v>0</v>
      </c>
      <c r="BL29" s="80">
        <f>BL30+BL31+BL32+BL33</f>
        <v>0</v>
      </c>
      <c r="BM29" s="101"/>
      <c r="BN29" s="80">
        <f>BN30+BN31+BN32+BN33</f>
        <v>0</v>
      </c>
      <c r="BO29" s="80">
        <f>BO30+BO31+BO32+BO33</f>
        <v>0</v>
      </c>
      <c r="BP29" s="101"/>
      <c r="BQ29" s="80">
        <f>BQ30+BQ31+BQ32+BQ33</f>
        <v>0</v>
      </c>
      <c r="BR29" s="80">
        <f>BR30+BR31+BR32+BR33</f>
        <v>0</v>
      </c>
      <c r="BS29" s="101"/>
      <c r="BT29" s="80">
        <f>BT30+BT31+BT32+BT33</f>
        <v>0</v>
      </c>
      <c r="BU29" s="80">
        <f>BU30+BU31+BU32+BU33</f>
        <v>0</v>
      </c>
      <c r="BV29" s="101"/>
      <c r="BW29" s="80">
        <f>BW30+BW31+BW32+BW33</f>
        <v>0</v>
      </c>
      <c r="BX29" s="80">
        <f>BX30+BX31+BX32+BX33</f>
        <v>0</v>
      </c>
      <c r="BY29" s="101"/>
      <c r="BZ29" s="80">
        <f>BZ30+BZ31+BZ32+BZ33</f>
        <v>0</v>
      </c>
      <c r="CA29" s="80">
        <f>CA30+CA31+CA32+CA33</f>
        <v>0</v>
      </c>
      <c r="CB29" s="101"/>
      <c r="CC29" s="80">
        <f>CC30+CC31+CC32+CC33</f>
        <v>0</v>
      </c>
      <c r="CD29" s="80">
        <f>CD30+CD31+CD32+CD33</f>
        <v>0</v>
      </c>
      <c r="CE29" s="101"/>
      <c r="CF29" s="80">
        <f>CF30+CF31+CF32+CF33</f>
        <v>0</v>
      </c>
      <c r="CG29" s="80">
        <f>CG30+CG31+CG32+CG33</f>
        <v>0</v>
      </c>
      <c r="CH29" s="101"/>
      <c r="CI29" s="80">
        <f>CI30+CI31+CI32+CI33</f>
        <v>0</v>
      </c>
      <c r="CJ29" s="80">
        <f>CJ30+CJ31+CJ32+CJ33</f>
        <v>0</v>
      </c>
      <c r="CK29" s="101"/>
      <c r="CL29" s="80">
        <f>CL30+CL31+CL32+CL33</f>
        <v>0</v>
      </c>
      <c r="CM29" s="80">
        <f>CM30+CM31+CM32+CM33</f>
        <v>0</v>
      </c>
      <c r="CN29" s="101"/>
      <c r="CO29" s="80">
        <f>CO30+CO31+CO32+CO33</f>
        <v>100</v>
      </c>
      <c r="CP29" s="80">
        <f>CP30+CP31+CP32+CP33</f>
        <v>100</v>
      </c>
      <c r="CQ29" s="101">
        <f>CP29/CO29*100</f>
        <v>100</v>
      </c>
      <c r="CR29" s="80">
        <f>CR30+CR31+CR32+CR33</f>
        <v>0</v>
      </c>
      <c r="CS29" s="80">
        <f>CS30+CS31+CS32+CS33</f>
        <v>0</v>
      </c>
      <c r="CT29" s="101"/>
      <c r="CU29" s="80">
        <f>CU30+CU31+CU32+CU33</f>
        <v>146</v>
      </c>
      <c r="CV29" s="80">
        <f>CV30+CV31+CV32+CV33</f>
        <v>146</v>
      </c>
      <c r="CW29" s="101">
        <f>CV29/CU29*100</f>
        <v>100</v>
      </c>
      <c r="CX29" s="80">
        <f>CX30+CX31+CX32+CX33</f>
        <v>105</v>
      </c>
      <c r="CY29" s="80">
        <f>CY30+CY31+CY32+CY33</f>
        <v>105</v>
      </c>
      <c r="CZ29" s="101">
        <f>CY29/CX29*100</f>
        <v>100</v>
      </c>
      <c r="DA29" s="80">
        <f>DA30+DA31+DA32+DA33</f>
        <v>0</v>
      </c>
      <c r="DB29" s="80">
        <f>DB30+DB31+DB32+DB33</f>
        <v>0</v>
      </c>
      <c r="DC29" s="101"/>
      <c r="DD29" s="80">
        <f>DD30+DD31+DD32+DD33</f>
        <v>152</v>
      </c>
      <c r="DE29" s="80">
        <f>DE30+DE31+DE32+DE33</f>
        <v>152</v>
      </c>
      <c r="DF29" s="101">
        <f>DE29/DD29*100</f>
        <v>100</v>
      </c>
      <c r="DG29" s="80">
        <f>DG30+DG31+DG32+DG33</f>
        <v>61</v>
      </c>
      <c r="DH29" s="80">
        <f>DH30+DH31+DH32+DH33</f>
        <v>61</v>
      </c>
      <c r="DI29" s="101">
        <f>DH29/DG29*100</f>
        <v>100</v>
      </c>
      <c r="DJ29" s="80">
        <f>DJ30+DJ31+DJ32+DJ33</f>
        <v>0</v>
      </c>
      <c r="DK29" s="80">
        <f>DK30+DK31+DK32+DK33</f>
        <v>0</v>
      </c>
      <c r="DL29" s="101"/>
      <c r="DM29" s="80">
        <f>DM30+DM31+DM32+DM33</f>
        <v>0</v>
      </c>
      <c r="DN29" s="80">
        <f>DN30+DN31+DN32+DN33</f>
        <v>0</v>
      </c>
      <c r="DO29" s="101"/>
      <c r="DP29" s="80">
        <f>DP30+DP31+DP32+DP33</f>
        <v>45</v>
      </c>
      <c r="DQ29" s="80">
        <f>DQ30+DQ31+DQ32+DQ33</f>
        <v>45</v>
      </c>
      <c r="DR29" s="101">
        <f>DQ29/DP29*100</f>
        <v>100</v>
      </c>
      <c r="DS29" s="80">
        <f>DS30+DS31+DS32+DS33</f>
        <v>0</v>
      </c>
      <c r="DT29" s="80">
        <f>DT30+DT31+DT32+DT33</f>
        <v>0</v>
      </c>
      <c r="DU29" s="101"/>
      <c r="DV29" s="80">
        <f>DV30+DV31+DV32+DV33</f>
        <v>105</v>
      </c>
      <c r="DW29" s="80">
        <f>DW30+DW31+DW32+DW33</f>
        <v>105</v>
      </c>
      <c r="DX29" s="101">
        <f>DW29/DV29*100</f>
        <v>100</v>
      </c>
      <c r="DY29" s="80">
        <f>DY30+DY31+DY32+DY33</f>
        <v>0</v>
      </c>
      <c r="DZ29" s="80">
        <f>DZ30+DZ31+DZ32+DZ33</f>
        <v>0</v>
      </c>
      <c r="EA29" s="101"/>
      <c r="EB29" s="80">
        <f>EB30+EB31+EB32+EB33</f>
        <v>0</v>
      </c>
      <c r="EC29" s="80">
        <f>EC30+EC31+EC32+EC33</f>
        <v>0</v>
      </c>
      <c r="ED29" s="101"/>
      <c r="EE29" s="80">
        <f>EE30+EE31+EE32+EE33</f>
        <v>0</v>
      </c>
      <c r="EF29" s="80">
        <f>EF30+EF31+EF32+EF33</f>
        <v>0</v>
      </c>
      <c r="EG29" s="101"/>
      <c r="EH29" s="80">
        <f>EH30+EH31+EH32+EH33</f>
        <v>28</v>
      </c>
      <c r="EI29" s="80">
        <f>EI30+EI31+EI32+EI33</f>
        <v>28</v>
      </c>
      <c r="EJ29" s="101">
        <f>EI29/EH29*100</f>
        <v>100</v>
      </c>
      <c r="EK29" s="80">
        <f>EK30+EK31+EK32+EK33</f>
        <v>0</v>
      </c>
      <c r="EL29" s="80">
        <f>EL30+EL31+EL32+EL33</f>
        <v>0</v>
      </c>
      <c r="EM29" s="101"/>
      <c r="EN29" s="80">
        <f>EN30+EN31+EN32+EN33</f>
        <v>0</v>
      </c>
      <c r="EO29" s="80">
        <f>EO30+EO31+EO32+EO33</f>
        <v>0</v>
      </c>
      <c r="EP29" s="101"/>
      <c r="EQ29" s="80">
        <f>EQ30+EQ31+EQ32+EQ33</f>
        <v>952</v>
      </c>
      <c r="ER29" s="80">
        <f>ER30+ER31+ER32+ER33</f>
        <v>952</v>
      </c>
      <c r="ES29" s="101">
        <f>ER29/EQ29*100</f>
        <v>100</v>
      </c>
      <c r="ET29" s="80">
        <f>ET30+ET31+ET32+ET33</f>
        <v>13</v>
      </c>
      <c r="EU29" s="80">
        <f>EU30+EU31+EU32+EU33</f>
        <v>13</v>
      </c>
      <c r="EV29" s="101">
        <f>EU29/ET29*100</f>
        <v>100</v>
      </c>
      <c r="EW29" s="80">
        <f>EW30+EW31+EW32+EW33</f>
        <v>0</v>
      </c>
      <c r="EX29" s="80">
        <f>EX30+EX31+EX32+EX33</f>
        <v>0</v>
      </c>
      <c r="EY29" s="101"/>
      <c r="EZ29" s="80">
        <f>EZ30+EZ31+EZ32+EZ33</f>
        <v>0</v>
      </c>
      <c r="FA29" s="80">
        <f>FA30+FA31+FA32+FA33</f>
        <v>0</v>
      </c>
      <c r="FB29" s="101"/>
      <c r="FC29" s="80">
        <f>FC30+FC31+FC32+FC33</f>
        <v>0</v>
      </c>
      <c r="FD29" s="80">
        <f>FD30+FD31+FD32+FD33</f>
        <v>0</v>
      </c>
      <c r="FE29" s="101"/>
      <c r="FF29" s="80">
        <f>FF30+FF31+FF32+FF33</f>
        <v>699</v>
      </c>
      <c r="FG29" s="80">
        <f>FG30+FG31+FG32+FG33</f>
        <v>699</v>
      </c>
      <c r="FH29" s="101">
        <f>FG29/FF29*100</f>
        <v>100</v>
      </c>
      <c r="FI29" s="80">
        <f>C29+F29+I29+L29+O29+R29+U29+X29+AA29+AD29+AG29+AJ29+AM29+AP29+AS29+AV29+AY29+BB29+BE29+BH29+BK29+BN29+BQ29+BT29+BW29+BZ29+CC29+CF29+CI29+CL29+CO29+CR29+CU29+CX29+DA29+DD29+DG29+DJ29+DM29+DP29+DS29+DV29+DY29+EB29+EE29+EH29+EK29+EN29+EQ29+ET29+EW29+EZ29+FC29+FF29</f>
        <v>2972</v>
      </c>
      <c r="FJ29" s="80">
        <f>D29+G29+J29+M29+P29+S29+V29+Y29+AB29+AE29+AH29+AK29+AN29+AQ29+AT29+AW29+AZ29+BC29+BF29+BI29+BL29+BO29+BR29+BU29+BX29+CA29+CD29+CG29+CJ29+CM29+CP29+CS29+CV29+CY29+DB29+DE29+DH29+DK29+DN29+DQ29+DT29+DW29+DZ29+EC29+EF29+EI29+EL29+EO29+ER29+EU29+EX29+FA29+FD29+FG29</f>
        <v>2972</v>
      </c>
      <c r="FK29" s="101">
        <f>FJ29/FI29*100</f>
        <v>100</v>
      </c>
    </row>
    <row r="30" spans="1:167" x14ac:dyDescent="0.25">
      <c r="A30" s="48" t="s">
        <v>77</v>
      </c>
      <c r="B30" s="47" t="s">
        <v>21</v>
      </c>
      <c r="C30" s="41"/>
      <c r="D30" s="41"/>
      <c r="E30" s="41"/>
      <c r="F30" s="41">
        <v>40</v>
      </c>
      <c r="G30" s="41">
        <v>40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>
        <v>50</v>
      </c>
      <c r="Y30" s="41">
        <v>50</v>
      </c>
      <c r="Z30" s="41"/>
      <c r="AA30" s="41"/>
      <c r="AB30" s="41"/>
      <c r="AC30" s="41"/>
      <c r="AD30" s="41">
        <v>120</v>
      </c>
      <c r="AE30" s="41">
        <v>120</v>
      </c>
      <c r="AF30" s="41"/>
      <c r="AG30" s="41">
        <v>110</v>
      </c>
      <c r="AH30" s="41">
        <v>110</v>
      </c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>
        <v>80</v>
      </c>
      <c r="BF30" s="41">
        <v>80</v>
      </c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>
        <v>70</v>
      </c>
      <c r="CP30" s="41">
        <v>70</v>
      </c>
      <c r="CQ30" s="41"/>
      <c r="CR30" s="41"/>
      <c r="CS30" s="41"/>
      <c r="CT30" s="41"/>
      <c r="CU30" s="41">
        <v>75</v>
      </c>
      <c r="CV30" s="41">
        <v>75</v>
      </c>
      <c r="CW30" s="41"/>
      <c r="CX30" s="41">
        <v>60</v>
      </c>
      <c r="CY30" s="41">
        <v>60</v>
      </c>
      <c r="CZ30" s="41"/>
      <c r="DA30" s="41"/>
      <c r="DB30" s="41"/>
      <c r="DC30" s="41"/>
      <c r="DD30" s="41">
        <v>96</v>
      </c>
      <c r="DE30" s="41">
        <v>96</v>
      </c>
      <c r="DF30" s="41"/>
      <c r="DG30" s="41">
        <v>30</v>
      </c>
      <c r="DH30" s="41">
        <v>30</v>
      </c>
      <c r="DI30" s="41"/>
      <c r="DJ30" s="41"/>
      <c r="DK30" s="41"/>
      <c r="DL30" s="41"/>
      <c r="DM30" s="41"/>
      <c r="DN30" s="41"/>
      <c r="DO30" s="41"/>
      <c r="DP30" s="41">
        <v>18</v>
      </c>
      <c r="DQ30" s="41">
        <v>18</v>
      </c>
      <c r="DR30" s="41"/>
      <c r="DS30" s="41"/>
      <c r="DT30" s="41"/>
      <c r="DU30" s="41"/>
      <c r="DV30" s="41">
        <v>70</v>
      </c>
      <c r="DW30" s="41">
        <v>70</v>
      </c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>
        <v>28</v>
      </c>
      <c r="EI30" s="41">
        <v>28</v>
      </c>
      <c r="EJ30" s="41"/>
      <c r="EK30" s="41"/>
      <c r="EL30" s="41"/>
      <c r="EM30" s="41"/>
      <c r="EN30" s="41"/>
      <c r="EO30" s="41"/>
      <c r="EP30" s="41"/>
      <c r="EQ30" s="41">
        <v>517</v>
      </c>
      <c r="ER30" s="41">
        <v>517</v>
      </c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>
        <v>215</v>
      </c>
      <c r="FG30" s="41">
        <v>215</v>
      </c>
      <c r="FH30" s="41"/>
      <c r="FI30" s="41"/>
      <c r="FJ30" s="41"/>
      <c r="FK30" s="41"/>
    </row>
    <row r="31" spans="1:167" x14ac:dyDescent="0.25">
      <c r="A31" s="48" t="s">
        <v>78</v>
      </c>
      <c r="B31" s="47" t="s">
        <v>21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>
        <v>12</v>
      </c>
      <c r="Y31" s="41">
        <v>12</v>
      </c>
      <c r="Z31" s="41"/>
      <c r="AA31" s="41"/>
      <c r="AB31" s="41"/>
      <c r="AC31" s="41"/>
      <c r="AD31" s="41"/>
      <c r="AE31" s="41"/>
      <c r="AF31" s="41"/>
      <c r="AG31" s="41">
        <v>75</v>
      </c>
      <c r="AH31" s="41">
        <v>75</v>
      </c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>
        <v>34</v>
      </c>
      <c r="AT31" s="41">
        <v>34</v>
      </c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>
        <v>45</v>
      </c>
      <c r="BF31" s="41">
        <v>45</v>
      </c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>
        <v>30</v>
      </c>
      <c r="CP31" s="41">
        <v>30</v>
      </c>
      <c r="CQ31" s="41"/>
      <c r="CR31" s="41"/>
      <c r="CS31" s="41"/>
      <c r="CT31" s="41"/>
      <c r="CU31" s="41">
        <v>71</v>
      </c>
      <c r="CV31" s="41">
        <v>71</v>
      </c>
      <c r="CW31" s="41"/>
      <c r="CX31" s="41">
        <v>45</v>
      </c>
      <c r="CY31" s="41">
        <v>45</v>
      </c>
      <c r="CZ31" s="41"/>
      <c r="DA31" s="41"/>
      <c r="DB31" s="41"/>
      <c r="DC31" s="41"/>
      <c r="DD31" s="41">
        <v>56</v>
      </c>
      <c r="DE31" s="41">
        <v>56</v>
      </c>
      <c r="DF31" s="41"/>
      <c r="DG31" s="41">
        <v>31</v>
      </c>
      <c r="DH31" s="41">
        <v>31</v>
      </c>
      <c r="DI31" s="41"/>
      <c r="DJ31" s="41"/>
      <c r="DK31" s="41"/>
      <c r="DL31" s="41"/>
      <c r="DM31" s="41"/>
      <c r="DN31" s="41"/>
      <c r="DO31" s="41"/>
      <c r="DP31" s="41">
        <v>27</v>
      </c>
      <c r="DQ31" s="41">
        <v>27</v>
      </c>
      <c r="DR31" s="41"/>
      <c r="DS31" s="41"/>
      <c r="DT31" s="41"/>
      <c r="DU31" s="41"/>
      <c r="DV31" s="41">
        <v>35</v>
      </c>
      <c r="DW31" s="41">
        <v>35</v>
      </c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>
        <v>413</v>
      </c>
      <c r="ER31" s="41">
        <v>413</v>
      </c>
      <c r="ES31" s="41"/>
      <c r="ET31" s="41">
        <v>13</v>
      </c>
      <c r="EU31" s="41">
        <v>13</v>
      </c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>
        <v>484</v>
      </c>
      <c r="FG31" s="41">
        <v>484</v>
      </c>
      <c r="FH31" s="41"/>
      <c r="FI31" s="41"/>
      <c r="FJ31" s="41"/>
      <c r="FK31" s="41"/>
    </row>
    <row r="32" spans="1:167" x14ac:dyDescent="0.25">
      <c r="A32" s="48" t="s">
        <v>85</v>
      </c>
      <c r="B32" s="47" t="s">
        <v>21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>
        <v>12</v>
      </c>
      <c r="ER32" s="41">
        <v>12</v>
      </c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</row>
    <row r="33" spans="1:167" x14ac:dyDescent="0.25">
      <c r="A33" s="48" t="s">
        <v>100</v>
      </c>
      <c r="B33" s="47" t="s">
        <v>21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>
        <v>10</v>
      </c>
      <c r="ER33" s="41">
        <v>10</v>
      </c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</row>
    <row r="34" spans="1:167" s="102" customFormat="1" x14ac:dyDescent="0.25">
      <c r="A34" s="171" t="s">
        <v>84</v>
      </c>
      <c r="B34" s="47" t="s">
        <v>21</v>
      </c>
      <c r="C34" s="80">
        <f>C35+C36+C37+C38</f>
        <v>0</v>
      </c>
      <c r="D34" s="80">
        <f>D35+D36+D37+D38</f>
        <v>0</v>
      </c>
      <c r="E34" s="101"/>
      <c r="F34" s="80">
        <v>60</v>
      </c>
      <c r="G34" s="80">
        <v>60</v>
      </c>
      <c r="H34" s="101">
        <v>100</v>
      </c>
      <c r="I34" s="80">
        <f>I35+I36+I37+I38</f>
        <v>0</v>
      </c>
      <c r="J34" s="80">
        <f>J35+J36+J37+J38</f>
        <v>0</v>
      </c>
      <c r="K34" s="101"/>
      <c r="L34" s="80">
        <f t="shared" ref="L34:M34" si="101">L35+L36+L37+L38</f>
        <v>568</v>
      </c>
      <c r="M34" s="80">
        <f t="shared" si="101"/>
        <v>568</v>
      </c>
      <c r="N34" s="101">
        <f t="shared" ref="N34" si="102">M34/L34*100</f>
        <v>100</v>
      </c>
      <c r="O34" s="80">
        <f t="shared" ref="O34:P34" si="103">O35+O36+O37+O38</f>
        <v>264</v>
      </c>
      <c r="P34" s="80">
        <f t="shared" si="103"/>
        <v>264</v>
      </c>
      <c r="Q34" s="101">
        <f t="shared" ref="Q34" si="104">P34/O34*100</f>
        <v>100</v>
      </c>
      <c r="R34" s="80">
        <f t="shared" ref="R34:S34" si="105">R35+R36+R37+R38</f>
        <v>358</v>
      </c>
      <c r="S34" s="80">
        <f t="shared" si="105"/>
        <v>358</v>
      </c>
      <c r="T34" s="101">
        <f t="shared" ref="T34" si="106">S34/R34*100</f>
        <v>100</v>
      </c>
      <c r="U34" s="80">
        <f t="shared" ref="U34:V34" si="107">U35+U36+U37+U38</f>
        <v>90</v>
      </c>
      <c r="V34" s="80">
        <f t="shared" si="107"/>
        <v>90</v>
      </c>
      <c r="W34" s="101">
        <f t="shared" ref="W34" si="108">V34/U34*100</f>
        <v>100</v>
      </c>
      <c r="X34" s="80">
        <f t="shared" ref="X34:Y34" si="109">X35+X36+X37+X38</f>
        <v>62</v>
      </c>
      <c r="Y34" s="80">
        <f t="shared" si="109"/>
        <v>62</v>
      </c>
      <c r="Z34" s="101">
        <f t="shared" ref="Z34" si="110">Y34/X34*100</f>
        <v>100</v>
      </c>
      <c r="AA34" s="80">
        <f t="shared" ref="AA34:AB34" si="111">AA35+AA36+AA37+AA38</f>
        <v>0</v>
      </c>
      <c r="AB34" s="80">
        <f t="shared" si="111"/>
        <v>0</v>
      </c>
      <c r="AC34" s="101"/>
      <c r="AD34" s="80">
        <f t="shared" ref="AD34:AE34" si="112">AD35+AD36+AD37+AD38</f>
        <v>100</v>
      </c>
      <c r="AE34" s="80">
        <f t="shared" si="112"/>
        <v>100</v>
      </c>
      <c r="AF34" s="101">
        <f t="shared" ref="AF34" si="113">AE34/AD34*100</f>
        <v>100</v>
      </c>
      <c r="AG34" s="80">
        <f t="shared" ref="AG34:AH34" si="114">AG35+AG36+AG37+AG38</f>
        <v>0</v>
      </c>
      <c r="AH34" s="80">
        <f t="shared" si="114"/>
        <v>0</v>
      </c>
      <c r="AI34" s="101"/>
      <c r="AJ34" s="80">
        <f t="shared" ref="AJ34:AK34" si="115">AJ35+AJ36+AJ37+AJ38</f>
        <v>264</v>
      </c>
      <c r="AK34" s="80">
        <f t="shared" si="115"/>
        <v>264</v>
      </c>
      <c r="AL34" s="101">
        <f t="shared" ref="AL34" si="116">AK34/AJ34*100</f>
        <v>100</v>
      </c>
      <c r="AM34" s="80">
        <f t="shared" ref="AM34:AN34" si="117">AM35+AM36+AM37+AM38</f>
        <v>0</v>
      </c>
      <c r="AN34" s="80">
        <f t="shared" si="117"/>
        <v>0</v>
      </c>
      <c r="AO34" s="101"/>
      <c r="AP34" s="80">
        <f t="shared" ref="AP34:AQ34" si="118">AP35+AP36+AP37+AP38</f>
        <v>137</v>
      </c>
      <c r="AQ34" s="80">
        <f t="shared" si="118"/>
        <v>137</v>
      </c>
      <c r="AR34" s="101">
        <f t="shared" ref="AR34" si="119">AQ34/AP34*100</f>
        <v>100</v>
      </c>
      <c r="AS34" s="80">
        <f t="shared" ref="AS34:AT34" si="120">AS35+AS36+AS37+AS38</f>
        <v>0</v>
      </c>
      <c r="AT34" s="80">
        <f t="shared" si="120"/>
        <v>0</v>
      </c>
      <c r="AU34" s="101"/>
      <c r="AV34" s="80">
        <f t="shared" ref="AV34:AW34" si="121">AV35+AV36+AV37+AV38</f>
        <v>0</v>
      </c>
      <c r="AW34" s="80">
        <f t="shared" si="121"/>
        <v>0</v>
      </c>
      <c r="AX34" s="101"/>
      <c r="AY34" s="80">
        <f t="shared" ref="AY34:AZ34" si="122">AY35+AY36+AY37+AY38</f>
        <v>71</v>
      </c>
      <c r="AZ34" s="80">
        <f t="shared" si="122"/>
        <v>71</v>
      </c>
      <c r="BA34" s="101">
        <f t="shared" ref="BA34" si="123">AZ34/AY34*100</f>
        <v>100</v>
      </c>
      <c r="BB34" s="80">
        <f t="shared" ref="BB34:BC34" si="124">BB35+BB36+BB37+BB38</f>
        <v>46</v>
      </c>
      <c r="BC34" s="80">
        <f t="shared" si="124"/>
        <v>46</v>
      </c>
      <c r="BD34" s="101">
        <f t="shared" ref="BD34" si="125">BC34/BB34*100</f>
        <v>100</v>
      </c>
      <c r="BE34" s="80">
        <f t="shared" ref="BE34:BF34" si="126">BE35+BE36+BE37+BE38</f>
        <v>452</v>
      </c>
      <c r="BF34" s="80">
        <f t="shared" si="126"/>
        <v>452</v>
      </c>
      <c r="BG34" s="101">
        <v>100</v>
      </c>
      <c r="BH34" s="80">
        <f t="shared" ref="BH34:BI34" si="127">BH35+BH36+BH37+BH38</f>
        <v>201</v>
      </c>
      <c r="BI34" s="80">
        <f t="shared" si="127"/>
        <v>201</v>
      </c>
      <c r="BJ34" s="101">
        <f t="shared" ref="BJ34" si="128">BI34/BH34*100</f>
        <v>100</v>
      </c>
      <c r="BK34" s="80">
        <f t="shared" ref="BK34:BL34" si="129">BK35+BK36+BK37+BK38</f>
        <v>120</v>
      </c>
      <c r="BL34" s="80">
        <f t="shared" si="129"/>
        <v>120</v>
      </c>
      <c r="BM34" s="101">
        <f t="shared" ref="BM34" si="130">BL34/BK34*100</f>
        <v>100</v>
      </c>
      <c r="BN34" s="80">
        <f t="shared" ref="BN34:BO34" si="131">BN35+BN36+BN37+BN38</f>
        <v>30</v>
      </c>
      <c r="BO34" s="80">
        <f t="shared" si="131"/>
        <v>30</v>
      </c>
      <c r="BP34" s="101">
        <f t="shared" ref="BP34" si="132">BO34/BN34*100</f>
        <v>100</v>
      </c>
      <c r="BQ34" s="80">
        <f t="shared" ref="BQ34:BR34" si="133">BQ35+BQ36+BQ37+BQ38</f>
        <v>0</v>
      </c>
      <c r="BR34" s="80">
        <f t="shared" si="133"/>
        <v>0</v>
      </c>
      <c r="BS34" s="101"/>
      <c r="BT34" s="80">
        <f t="shared" ref="BT34:BU34" si="134">BT35+BT36+BT37+BT38</f>
        <v>87</v>
      </c>
      <c r="BU34" s="80">
        <f t="shared" si="134"/>
        <v>87</v>
      </c>
      <c r="BV34" s="101">
        <f t="shared" ref="BV34" si="135">BU34/BT34*100</f>
        <v>100</v>
      </c>
      <c r="BW34" s="80">
        <f t="shared" ref="BW34:BX34" si="136">BW35+BW36+BW37+BW38</f>
        <v>0</v>
      </c>
      <c r="BX34" s="80">
        <f t="shared" si="136"/>
        <v>0</v>
      </c>
      <c r="BY34" s="101"/>
      <c r="BZ34" s="80">
        <f t="shared" ref="BZ34:CA34" si="137">BZ35+BZ36+BZ37+BZ38</f>
        <v>100</v>
      </c>
      <c r="CA34" s="80">
        <f t="shared" si="137"/>
        <v>100</v>
      </c>
      <c r="CB34" s="101">
        <f t="shared" ref="CB34" si="138">CA34/BZ34*100</f>
        <v>100</v>
      </c>
      <c r="CC34" s="80">
        <f t="shared" ref="CC34:CD34" si="139">CC35+CC36+CC37+CC38</f>
        <v>120</v>
      </c>
      <c r="CD34" s="80">
        <f t="shared" si="139"/>
        <v>120</v>
      </c>
      <c r="CE34" s="101">
        <f t="shared" ref="CE34" si="140">CD34/CC34*100</f>
        <v>100</v>
      </c>
      <c r="CF34" s="80">
        <f t="shared" ref="CF34:CG34" si="141">CF35+CF36+CF37+CF38</f>
        <v>110</v>
      </c>
      <c r="CG34" s="80">
        <f t="shared" si="141"/>
        <v>110</v>
      </c>
      <c r="CH34" s="101">
        <f t="shared" ref="CH34" si="142">CG34/CF34*100</f>
        <v>100</v>
      </c>
      <c r="CI34" s="80">
        <f t="shared" ref="CI34:CJ34" si="143">CI35+CI36+CI37+CI38</f>
        <v>0</v>
      </c>
      <c r="CJ34" s="80">
        <f t="shared" si="143"/>
        <v>0</v>
      </c>
      <c r="CK34" s="101"/>
      <c r="CL34" s="80">
        <f t="shared" ref="CL34:CM34" si="144">CL35+CL36+CL37+CL38</f>
        <v>0</v>
      </c>
      <c r="CM34" s="80">
        <f t="shared" si="144"/>
        <v>0</v>
      </c>
      <c r="CN34" s="101"/>
      <c r="CO34" s="80">
        <f t="shared" ref="CO34:CP34" si="145">CO35+CO36+CO37+CO38</f>
        <v>86</v>
      </c>
      <c r="CP34" s="80">
        <f t="shared" si="145"/>
        <v>86</v>
      </c>
      <c r="CQ34" s="101">
        <f t="shared" ref="CQ34" si="146">CP34/CO34*100</f>
        <v>100</v>
      </c>
      <c r="CR34" s="80">
        <f t="shared" ref="CR34:CS34" si="147">CR35+CR36+CR37+CR38</f>
        <v>58</v>
      </c>
      <c r="CS34" s="80">
        <f t="shared" si="147"/>
        <v>58</v>
      </c>
      <c r="CT34" s="101">
        <f t="shared" ref="CT34" si="148">CS34/CR34*100</f>
        <v>100</v>
      </c>
      <c r="CU34" s="80">
        <f t="shared" ref="CU34:CV34" si="149">CU35+CU36+CU37+CU38</f>
        <v>466</v>
      </c>
      <c r="CV34" s="80">
        <f t="shared" si="149"/>
        <v>466</v>
      </c>
      <c r="CW34" s="101">
        <f t="shared" ref="CW34" si="150">CV34/CU34*100</f>
        <v>100</v>
      </c>
      <c r="CX34" s="80">
        <f t="shared" ref="CX34:CY34" si="151">CX35+CX36+CX37+CX38</f>
        <v>180</v>
      </c>
      <c r="CY34" s="80">
        <f t="shared" si="151"/>
        <v>180</v>
      </c>
      <c r="CZ34" s="101">
        <f t="shared" ref="CZ34" si="152">CY34/CX34*100</f>
        <v>100</v>
      </c>
      <c r="DA34" s="80">
        <f t="shared" ref="DA34:DB34" si="153">DA35+DA36+DA37+DA38</f>
        <v>0</v>
      </c>
      <c r="DB34" s="80">
        <f t="shared" si="153"/>
        <v>0</v>
      </c>
      <c r="DC34" s="101"/>
      <c r="DD34" s="80">
        <f t="shared" ref="DD34:DE34" si="154">DD35+DD36+DD37+DD38</f>
        <v>81</v>
      </c>
      <c r="DE34" s="80">
        <f t="shared" si="154"/>
        <v>81</v>
      </c>
      <c r="DF34" s="101">
        <f t="shared" ref="DF34" si="155">DE34/DD34*100</f>
        <v>100</v>
      </c>
      <c r="DG34" s="80">
        <f t="shared" ref="DG34:DH34" si="156">DG35+DG36+DG37+DG38</f>
        <v>194</v>
      </c>
      <c r="DH34" s="80">
        <f t="shared" si="156"/>
        <v>194</v>
      </c>
      <c r="DI34" s="101">
        <f t="shared" ref="DI34" si="157">DH34/DG34*100</f>
        <v>100</v>
      </c>
      <c r="DJ34" s="80">
        <f t="shared" ref="DJ34:DK34" si="158">DJ35+DJ36+DJ37+DJ38</f>
        <v>0</v>
      </c>
      <c r="DK34" s="80">
        <f t="shared" si="158"/>
        <v>0</v>
      </c>
      <c r="DL34" s="101"/>
      <c r="DM34" s="80">
        <f t="shared" ref="DM34:DN34" si="159">DM35+DM36+DM37+DM38</f>
        <v>0</v>
      </c>
      <c r="DN34" s="80">
        <f t="shared" si="159"/>
        <v>0</v>
      </c>
      <c r="DO34" s="101"/>
      <c r="DP34" s="80">
        <f t="shared" ref="DP34:DQ34" si="160">DP35+DP36+DP37+DP38</f>
        <v>141</v>
      </c>
      <c r="DQ34" s="80">
        <f t="shared" si="160"/>
        <v>141</v>
      </c>
      <c r="DR34" s="101">
        <f t="shared" ref="DR34" si="161">DQ34/DP34*100</f>
        <v>100</v>
      </c>
      <c r="DS34" s="80">
        <f t="shared" ref="DS34:DT34" si="162">DS35+DS36+DS37+DS38</f>
        <v>300</v>
      </c>
      <c r="DT34" s="80">
        <f t="shared" si="162"/>
        <v>300</v>
      </c>
      <c r="DU34" s="101">
        <f t="shared" ref="DU34" si="163">DT34/DS34*100</f>
        <v>100</v>
      </c>
      <c r="DV34" s="80">
        <f t="shared" ref="DV34:DW34" si="164">DV35+DV36+DV37+DV38</f>
        <v>29</v>
      </c>
      <c r="DW34" s="80">
        <f t="shared" si="164"/>
        <v>29</v>
      </c>
      <c r="DX34" s="101">
        <f t="shared" ref="DX34" si="165">DW34/DV34*100</f>
        <v>100</v>
      </c>
      <c r="DY34" s="80">
        <f t="shared" ref="DY34:DZ34" si="166">DY35+DY36+DY37+DY38</f>
        <v>0</v>
      </c>
      <c r="DZ34" s="80">
        <f t="shared" si="166"/>
        <v>0</v>
      </c>
      <c r="EA34" s="101"/>
      <c r="EB34" s="80">
        <f t="shared" ref="EB34:EC34" si="167">EB35+EB36+EB37+EB38</f>
        <v>30</v>
      </c>
      <c r="EC34" s="80">
        <f t="shared" si="167"/>
        <v>30</v>
      </c>
      <c r="ED34" s="101">
        <f t="shared" ref="ED34" si="168">EC34/EB34*100</f>
        <v>100</v>
      </c>
      <c r="EE34" s="80">
        <f t="shared" ref="EE34:EF34" si="169">EE35+EE36+EE37+EE38</f>
        <v>0</v>
      </c>
      <c r="EF34" s="80">
        <f t="shared" si="169"/>
        <v>0</v>
      </c>
      <c r="EG34" s="101"/>
      <c r="EH34" s="80">
        <f t="shared" ref="EH34:EI34" si="170">EH35+EH36+EH37+EH38</f>
        <v>0</v>
      </c>
      <c r="EI34" s="80">
        <f t="shared" si="170"/>
        <v>0</v>
      </c>
      <c r="EJ34" s="101"/>
      <c r="EK34" s="80">
        <f t="shared" ref="EK34:EL34" si="171">EK35+EK36+EK37+EK38</f>
        <v>0</v>
      </c>
      <c r="EL34" s="80">
        <f t="shared" si="171"/>
        <v>0</v>
      </c>
      <c r="EM34" s="101"/>
      <c r="EN34" s="80">
        <f t="shared" ref="EN34:EO34" si="172">EN35+EN36+EN37+EN38</f>
        <v>0</v>
      </c>
      <c r="EO34" s="80">
        <f t="shared" si="172"/>
        <v>0</v>
      </c>
      <c r="EP34" s="101"/>
      <c r="EQ34" s="80">
        <f t="shared" ref="EQ34:ER34" si="173">EQ35+EQ36+EQ37+EQ38</f>
        <v>0</v>
      </c>
      <c r="ER34" s="80">
        <f t="shared" si="173"/>
        <v>0</v>
      </c>
      <c r="ES34" s="101"/>
      <c r="ET34" s="80">
        <f t="shared" ref="ET34:EU34" si="174">ET35+ET36+ET37+ET38</f>
        <v>27</v>
      </c>
      <c r="EU34" s="80">
        <f t="shared" si="174"/>
        <v>27</v>
      </c>
      <c r="EV34" s="101">
        <f t="shared" ref="EV34" si="175">EU34/ET34*100</f>
        <v>100</v>
      </c>
      <c r="EW34" s="80">
        <f t="shared" ref="EW34:EX34" si="176">EW35+EW36+EW37+EW38</f>
        <v>0</v>
      </c>
      <c r="EX34" s="80">
        <f t="shared" si="176"/>
        <v>0</v>
      </c>
      <c r="EY34" s="101"/>
      <c r="EZ34" s="80">
        <f t="shared" ref="EZ34:FA34" si="177">EZ35+EZ36+EZ37+EZ38</f>
        <v>314</v>
      </c>
      <c r="FA34" s="80">
        <f t="shared" si="177"/>
        <v>314</v>
      </c>
      <c r="FB34" s="101">
        <f t="shared" ref="FB34" si="178">FA34/EZ34*100</f>
        <v>100</v>
      </c>
      <c r="FC34" s="80">
        <f t="shared" ref="FC34:FD34" si="179">FC35+FC36+FC37+FC38</f>
        <v>115</v>
      </c>
      <c r="FD34" s="80">
        <f t="shared" si="179"/>
        <v>115</v>
      </c>
      <c r="FE34" s="101">
        <f t="shared" ref="FE34" si="180">FD34/FC34*100</f>
        <v>100</v>
      </c>
      <c r="FF34" s="80">
        <f t="shared" ref="FF34:FG34" si="181">FF35+FF36+FF37+FF38</f>
        <v>890</v>
      </c>
      <c r="FG34" s="80">
        <f t="shared" si="181"/>
        <v>890</v>
      </c>
      <c r="FH34" s="101">
        <f t="shared" ref="FH34" si="182">FG34/FF34*100</f>
        <v>100</v>
      </c>
      <c r="FI34" s="80">
        <f>C34+F34+I34+L34+O34+R34+U34+X34+AA34+AD34+AG34+AJ34+AM34+AP34+AS34+AV34+AY34+BB34+BE34+BH34+BK34+BN34+BQ34+BT34+BW34+BZ34+CC34+CF34+CI34+CL34+CO34+CR34+CU34+CX34+DA34+DD34+DG34+DJ34+DM34+DP34+DS34+DV34+DY34+EB34+EE34+EH34+EK34+EN34+EQ34+ET34+EW34+EZ34+FC34+FF34</f>
        <v>6151</v>
      </c>
      <c r="FJ34" s="80">
        <f>D34+G34+J34+M34+P34+S34+V34+Y34+AB34+AE34+AH34+AK34+AN34+AQ34+AT34+AW34+AZ34+BC34+BF34+BI34+BL34+BO34+BR34+BU34+BX34+CA34+CD34+CG34+CJ34+CM34+CP34+CS34+CV34+CY34+DB34+DE34+DH34+DK34+DN34+DQ34+DT34+DW34+DZ34+EC34+EF34+EI34+EL34+EO34+ER34+EU34+EX34+FA34+FD34+FG34</f>
        <v>6151</v>
      </c>
      <c r="FK34" s="101">
        <f t="shared" ref="FK34" si="183">FJ34/FI34*100</f>
        <v>100</v>
      </c>
    </row>
    <row r="35" spans="1:167" x14ac:dyDescent="0.25">
      <c r="A35" s="48" t="s">
        <v>77</v>
      </c>
      <c r="B35" s="47" t="s">
        <v>21</v>
      </c>
      <c r="C35" s="41"/>
      <c r="D35" s="41"/>
      <c r="E35" s="41"/>
      <c r="F35" s="41">
        <v>60</v>
      </c>
      <c r="G35" s="41">
        <v>60</v>
      </c>
      <c r="H35" s="41"/>
      <c r="I35" s="41"/>
      <c r="J35" s="41"/>
      <c r="K35" s="41"/>
      <c r="L35" s="41">
        <v>390</v>
      </c>
      <c r="M35" s="41">
        <v>390</v>
      </c>
      <c r="N35" s="41"/>
      <c r="O35" s="41">
        <v>200</v>
      </c>
      <c r="P35" s="41">
        <v>200</v>
      </c>
      <c r="Q35" s="41"/>
      <c r="R35" s="41">
        <v>248</v>
      </c>
      <c r="S35" s="41">
        <v>248</v>
      </c>
      <c r="T35" s="41"/>
      <c r="U35" s="41">
        <v>70</v>
      </c>
      <c r="V35" s="41">
        <v>70</v>
      </c>
      <c r="W35" s="41"/>
      <c r="X35" s="41">
        <v>50</v>
      </c>
      <c r="Y35" s="41">
        <v>50</v>
      </c>
      <c r="Z35" s="41"/>
      <c r="AA35" s="41"/>
      <c r="AB35" s="41"/>
      <c r="AC35" s="41"/>
      <c r="AD35" s="41">
        <v>0</v>
      </c>
      <c r="AE35" s="41">
        <v>0</v>
      </c>
      <c r="AF35" s="41"/>
      <c r="AG35" s="41"/>
      <c r="AH35" s="41"/>
      <c r="AI35" s="41"/>
      <c r="AJ35" s="41">
        <v>230</v>
      </c>
      <c r="AK35" s="41">
        <v>230</v>
      </c>
      <c r="AL35" s="41"/>
      <c r="AM35" s="41"/>
      <c r="AN35" s="41"/>
      <c r="AO35" s="41"/>
      <c r="AP35" s="41">
        <v>122</v>
      </c>
      <c r="AQ35" s="41">
        <v>122</v>
      </c>
      <c r="AR35" s="41"/>
      <c r="AS35" s="41"/>
      <c r="AT35" s="41"/>
      <c r="AU35" s="41"/>
      <c r="AV35" s="41"/>
      <c r="AW35" s="41"/>
      <c r="AX35" s="41"/>
      <c r="AY35" s="41">
        <v>71</v>
      </c>
      <c r="AZ35" s="41">
        <v>71</v>
      </c>
      <c r="BA35" s="41"/>
      <c r="BB35" s="41">
        <v>46</v>
      </c>
      <c r="BC35" s="41">
        <v>46</v>
      </c>
      <c r="BD35" s="41"/>
      <c r="BE35" s="41">
        <v>115</v>
      </c>
      <c r="BF35" s="41">
        <v>115</v>
      </c>
      <c r="BG35" s="41"/>
      <c r="BH35" s="41">
        <v>133</v>
      </c>
      <c r="BI35" s="41">
        <v>133</v>
      </c>
      <c r="BJ35" s="41"/>
      <c r="BK35" s="41">
        <v>100</v>
      </c>
      <c r="BL35" s="41">
        <v>100</v>
      </c>
      <c r="BM35" s="41"/>
      <c r="BN35" s="41">
        <v>30</v>
      </c>
      <c r="BO35" s="41">
        <v>30</v>
      </c>
      <c r="BP35" s="41"/>
      <c r="BQ35" s="41"/>
      <c r="BR35" s="41"/>
      <c r="BS35" s="41"/>
      <c r="BT35" s="41">
        <v>87</v>
      </c>
      <c r="BU35" s="41">
        <v>87</v>
      </c>
      <c r="BV35" s="41"/>
      <c r="BW35" s="41"/>
      <c r="BX35" s="41"/>
      <c r="BY35" s="41"/>
      <c r="BZ35" s="41">
        <v>100</v>
      </c>
      <c r="CA35" s="41">
        <v>100</v>
      </c>
      <c r="CB35" s="41"/>
      <c r="CC35" s="41">
        <v>120</v>
      </c>
      <c r="CD35" s="41">
        <v>120</v>
      </c>
      <c r="CE35" s="41"/>
      <c r="CF35" s="41">
        <v>110</v>
      </c>
      <c r="CG35" s="41">
        <v>110</v>
      </c>
      <c r="CH35" s="41"/>
      <c r="CI35" s="41"/>
      <c r="CJ35" s="41"/>
      <c r="CK35" s="41"/>
      <c r="CL35" s="41"/>
      <c r="CM35" s="41"/>
      <c r="CN35" s="41"/>
      <c r="CO35" s="41">
        <v>86</v>
      </c>
      <c r="CP35" s="41">
        <v>86</v>
      </c>
      <c r="CQ35" s="41"/>
      <c r="CR35" s="41">
        <v>42</v>
      </c>
      <c r="CS35" s="41">
        <v>42</v>
      </c>
      <c r="CT35" s="41"/>
      <c r="CU35" s="41">
        <v>225</v>
      </c>
      <c r="CV35" s="41">
        <v>225</v>
      </c>
      <c r="CW35" s="41"/>
      <c r="CX35" s="41">
        <v>120</v>
      </c>
      <c r="CY35" s="41">
        <v>120</v>
      </c>
      <c r="CZ35" s="41"/>
      <c r="DA35" s="41"/>
      <c r="DB35" s="41"/>
      <c r="DC35" s="41"/>
      <c r="DD35" s="41">
        <v>45</v>
      </c>
      <c r="DE35" s="41">
        <v>45</v>
      </c>
      <c r="DF35" s="41"/>
      <c r="DG35" s="41">
        <v>124</v>
      </c>
      <c r="DH35" s="41">
        <v>124</v>
      </c>
      <c r="DI35" s="41"/>
      <c r="DJ35" s="41"/>
      <c r="DK35" s="41"/>
      <c r="DL35" s="41"/>
      <c r="DM35" s="41"/>
      <c r="DN35" s="41"/>
      <c r="DO35" s="41"/>
      <c r="DP35" s="41">
        <v>114</v>
      </c>
      <c r="DQ35" s="41">
        <v>114</v>
      </c>
      <c r="DR35" s="41"/>
      <c r="DS35" s="41">
        <v>264</v>
      </c>
      <c r="DT35" s="41">
        <v>264</v>
      </c>
      <c r="DU35" s="41"/>
      <c r="DV35" s="41">
        <v>20</v>
      </c>
      <c r="DW35" s="41">
        <v>20</v>
      </c>
      <c r="DX35" s="41"/>
      <c r="DY35" s="41"/>
      <c r="DZ35" s="41"/>
      <c r="EA35" s="41"/>
      <c r="EB35" s="41">
        <v>30</v>
      </c>
      <c r="EC35" s="41">
        <v>30</v>
      </c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>
        <v>15</v>
      </c>
      <c r="EU35" s="41">
        <v>15</v>
      </c>
      <c r="EV35" s="41"/>
      <c r="EW35" s="41"/>
      <c r="EX35" s="41"/>
      <c r="EY35" s="41"/>
      <c r="EZ35" s="41">
        <v>273</v>
      </c>
      <c r="FA35" s="41">
        <v>273</v>
      </c>
      <c r="FB35" s="41"/>
      <c r="FC35" s="41">
        <v>115</v>
      </c>
      <c r="FD35" s="41">
        <v>115</v>
      </c>
      <c r="FE35" s="41"/>
      <c r="FF35" s="41">
        <v>497</v>
      </c>
      <c r="FG35" s="41">
        <v>497</v>
      </c>
      <c r="FH35" s="41"/>
      <c r="FI35" s="41"/>
      <c r="FJ35" s="41"/>
      <c r="FK35" s="41"/>
    </row>
    <row r="36" spans="1:167" x14ac:dyDescent="0.25">
      <c r="A36" s="48" t="s">
        <v>78</v>
      </c>
      <c r="B36" s="47" t="s">
        <v>21</v>
      </c>
      <c r="C36" s="41"/>
      <c r="D36" s="41"/>
      <c r="E36" s="41"/>
      <c r="F36" s="41"/>
      <c r="G36" s="41"/>
      <c r="H36" s="41"/>
      <c r="I36" s="41"/>
      <c r="J36" s="41"/>
      <c r="K36" s="41"/>
      <c r="L36" s="41">
        <v>163</v>
      </c>
      <c r="M36" s="41">
        <v>163</v>
      </c>
      <c r="N36" s="41"/>
      <c r="O36" s="41">
        <v>64</v>
      </c>
      <c r="P36" s="41">
        <v>64</v>
      </c>
      <c r="Q36" s="41"/>
      <c r="R36" s="41">
        <v>100</v>
      </c>
      <c r="S36" s="41">
        <v>100</v>
      </c>
      <c r="T36" s="41"/>
      <c r="U36" s="41">
        <v>20</v>
      </c>
      <c r="V36" s="41">
        <v>20</v>
      </c>
      <c r="W36" s="41"/>
      <c r="X36" s="41">
        <v>12</v>
      </c>
      <c r="Y36" s="41">
        <v>12</v>
      </c>
      <c r="Z36" s="41"/>
      <c r="AA36" s="41"/>
      <c r="AB36" s="41"/>
      <c r="AC36" s="41"/>
      <c r="AD36" s="41">
        <v>100</v>
      </c>
      <c r="AE36" s="41">
        <v>100</v>
      </c>
      <c r="AF36" s="41"/>
      <c r="AG36" s="41"/>
      <c r="AH36" s="41"/>
      <c r="AI36" s="41"/>
      <c r="AJ36" s="41">
        <v>34</v>
      </c>
      <c r="AK36" s="41">
        <v>34</v>
      </c>
      <c r="AL36" s="41"/>
      <c r="AM36" s="41"/>
      <c r="AN36" s="41"/>
      <c r="AO36" s="41"/>
      <c r="AP36" s="41">
        <v>15</v>
      </c>
      <c r="AQ36" s="41">
        <v>15</v>
      </c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>
        <v>337</v>
      </c>
      <c r="BF36" s="41">
        <v>337</v>
      </c>
      <c r="BG36" s="41"/>
      <c r="BH36" s="41">
        <v>60</v>
      </c>
      <c r="BI36" s="41">
        <v>60</v>
      </c>
      <c r="BJ36" s="41"/>
      <c r="BK36" s="41">
        <v>20</v>
      </c>
      <c r="BL36" s="41">
        <v>20</v>
      </c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>
        <v>16</v>
      </c>
      <c r="CS36" s="41">
        <v>16</v>
      </c>
      <c r="CT36" s="41"/>
      <c r="CU36" s="41">
        <v>241</v>
      </c>
      <c r="CV36" s="41">
        <v>241</v>
      </c>
      <c r="CW36" s="41"/>
      <c r="CX36" s="41">
        <v>60</v>
      </c>
      <c r="CY36" s="41">
        <v>60</v>
      </c>
      <c r="CZ36" s="41"/>
      <c r="DA36" s="41"/>
      <c r="DB36" s="41"/>
      <c r="DC36" s="41"/>
      <c r="DD36" s="41">
        <v>36</v>
      </c>
      <c r="DE36" s="41">
        <v>36</v>
      </c>
      <c r="DF36" s="41"/>
      <c r="DG36" s="41">
        <v>70</v>
      </c>
      <c r="DH36" s="41">
        <v>70</v>
      </c>
      <c r="DI36" s="41"/>
      <c r="DJ36" s="41"/>
      <c r="DK36" s="41"/>
      <c r="DL36" s="41"/>
      <c r="DM36" s="41"/>
      <c r="DN36" s="41"/>
      <c r="DO36" s="41"/>
      <c r="DP36" s="41">
        <v>27</v>
      </c>
      <c r="DQ36" s="41">
        <v>27</v>
      </c>
      <c r="DR36" s="41"/>
      <c r="DS36" s="41">
        <v>36</v>
      </c>
      <c r="DT36" s="41">
        <v>36</v>
      </c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>
        <v>12</v>
      </c>
      <c r="EU36" s="41">
        <v>12</v>
      </c>
      <c r="EV36" s="41"/>
      <c r="EW36" s="41"/>
      <c r="EX36" s="41"/>
      <c r="EY36" s="41"/>
      <c r="EZ36" s="41">
        <v>41</v>
      </c>
      <c r="FA36" s="41">
        <v>41</v>
      </c>
      <c r="FB36" s="41"/>
      <c r="FC36" s="41"/>
      <c r="FD36" s="41"/>
      <c r="FE36" s="41"/>
      <c r="FF36" s="41">
        <v>393</v>
      </c>
      <c r="FG36" s="41">
        <v>393</v>
      </c>
      <c r="FH36" s="41"/>
      <c r="FI36" s="41"/>
      <c r="FJ36" s="41"/>
      <c r="FK36" s="41"/>
    </row>
    <row r="37" spans="1:167" x14ac:dyDescent="0.25">
      <c r="A37" s="48" t="s">
        <v>85</v>
      </c>
      <c r="B37" s="47" t="s">
        <v>21</v>
      </c>
      <c r="C37" s="41"/>
      <c r="D37" s="41"/>
      <c r="E37" s="41"/>
      <c r="F37" s="41"/>
      <c r="G37" s="41"/>
      <c r="H37" s="41"/>
      <c r="I37" s="41"/>
      <c r="J37" s="41"/>
      <c r="K37" s="41"/>
      <c r="L37" s="41">
        <v>10</v>
      </c>
      <c r="M37" s="41">
        <v>10</v>
      </c>
      <c r="N37" s="41"/>
      <c r="O37" s="41"/>
      <c r="P37" s="41"/>
      <c r="Q37" s="41"/>
      <c r="R37" s="41">
        <v>10</v>
      </c>
      <c r="S37" s="41">
        <v>10</v>
      </c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>
        <v>8</v>
      </c>
      <c r="BI37" s="41">
        <v>8</v>
      </c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>
        <v>9</v>
      </c>
      <c r="DW37" s="41">
        <v>9</v>
      </c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</row>
    <row r="38" spans="1:167" x14ac:dyDescent="0.25">
      <c r="A38" s="48" t="s">
        <v>100</v>
      </c>
      <c r="B38" s="49" t="s">
        <v>21</v>
      </c>
      <c r="C38" s="41"/>
      <c r="D38" s="41"/>
      <c r="E38" s="41"/>
      <c r="F38" s="41"/>
      <c r="G38" s="41"/>
      <c r="H38" s="41"/>
      <c r="I38" s="41"/>
      <c r="J38" s="41"/>
      <c r="K38" s="41"/>
      <c r="L38" s="41">
        <v>5</v>
      </c>
      <c r="M38" s="41">
        <v>5</v>
      </c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</row>
    <row r="39" spans="1:167" s="102" customFormat="1" ht="14.25" customHeight="1" x14ac:dyDescent="0.25">
      <c r="A39" s="171" t="s">
        <v>81</v>
      </c>
      <c r="B39" s="47" t="s">
        <v>21</v>
      </c>
      <c r="C39" s="80">
        <f>C40+C41+C42+C43</f>
        <v>496</v>
      </c>
      <c r="D39" s="80">
        <f>D40+D41+D42+D43</f>
        <v>496</v>
      </c>
      <c r="E39" s="101">
        <f>D39/C39*100</f>
        <v>100</v>
      </c>
      <c r="F39" s="80">
        <f>F40+F41+F42+F43</f>
        <v>0</v>
      </c>
      <c r="G39" s="80">
        <f>G40+G41+G42+G43</f>
        <v>0</v>
      </c>
      <c r="H39" s="101"/>
      <c r="I39" s="80">
        <f>I40+I41+I42+I43</f>
        <v>0</v>
      </c>
      <c r="J39" s="80">
        <f>J40+J41+J42+J43</f>
        <v>0</v>
      </c>
      <c r="K39" s="101"/>
      <c r="L39" s="80">
        <f t="shared" ref="L39:M39" si="184">L40+L41+L42+L43</f>
        <v>0</v>
      </c>
      <c r="M39" s="80">
        <f t="shared" si="184"/>
        <v>0</v>
      </c>
      <c r="N39" s="101"/>
      <c r="O39" s="80">
        <f t="shared" ref="O39:P39" si="185">O40+O41+O42+O43</f>
        <v>20</v>
      </c>
      <c r="P39" s="80">
        <f t="shared" si="185"/>
        <v>20</v>
      </c>
      <c r="Q39" s="101">
        <v>100</v>
      </c>
      <c r="R39" s="80">
        <f t="shared" ref="R39:S39" si="186">R40+R41+R42+R43</f>
        <v>27</v>
      </c>
      <c r="S39" s="80">
        <f t="shared" si="186"/>
        <v>27</v>
      </c>
      <c r="T39" s="101">
        <f t="shared" ref="T39" si="187">S39/R39*100</f>
        <v>100</v>
      </c>
      <c r="U39" s="80">
        <f t="shared" ref="U39:V39" si="188">U40+U41+U42+U43</f>
        <v>70</v>
      </c>
      <c r="V39" s="80">
        <f t="shared" si="188"/>
        <v>70</v>
      </c>
      <c r="W39" s="101">
        <f t="shared" ref="W39" si="189">V39/U39*100</f>
        <v>100</v>
      </c>
      <c r="X39" s="80">
        <f t="shared" ref="X39:Y39" si="190">X40+X41+X42+X43</f>
        <v>319</v>
      </c>
      <c r="Y39" s="80">
        <f t="shared" si="190"/>
        <v>319</v>
      </c>
      <c r="Z39" s="101">
        <f t="shared" ref="Z39" si="191">Y39/X39*100</f>
        <v>100</v>
      </c>
      <c r="AA39" s="80">
        <f t="shared" ref="AA39:AB39" si="192">AA40+AA41+AA42+AA43</f>
        <v>0</v>
      </c>
      <c r="AB39" s="80">
        <f t="shared" si="192"/>
        <v>0</v>
      </c>
      <c r="AC39" s="101"/>
      <c r="AD39" s="80">
        <f t="shared" ref="AD39:AE39" si="193">AD40+AD41+AD42+AD43</f>
        <v>0</v>
      </c>
      <c r="AE39" s="80">
        <f t="shared" si="193"/>
        <v>0</v>
      </c>
      <c r="AF39" s="101"/>
      <c r="AG39" s="80">
        <f t="shared" ref="AG39:AH39" si="194">AG40+AG41+AG42+AG43</f>
        <v>85</v>
      </c>
      <c r="AH39" s="80">
        <f t="shared" si="194"/>
        <v>85</v>
      </c>
      <c r="AI39" s="101">
        <f t="shared" ref="AI39" si="195">AH39/AG39*100</f>
        <v>100</v>
      </c>
      <c r="AJ39" s="80">
        <f t="shared" ref="AJ39:AK39" si="196">AJ40+AJ41+AJ42+AJ43</f>
        <v>143</v>
      </c>
      <c r="AK39" s="80">
        <f t="shared" si="196"/>
        <v>143</v>
      </c>
      <c r="AL39" s="101">
        <f t="shared" ref="AL39" si="197">AK39/AJ39*100</f>
        <v>100</v>
      </c>
      <c r="AM39" s="80">
        <f t="shared" ref="AM39:AN39" si="198">AM40+AM41+AM42+AM43</f>
        <v>16</v>
      </c>
      <c r="AN39" s="80">
        <f t="shared" si="198"/>
        <v>16</v>
      </c>
      <c r="AO39" s="101">
        <f t="shared" ref="AO39" si="199">AN39/AM39*100</f>
        <v>100</v>
      </c>
      <c r="AP39" s="80">
        <f t="shared" ref="AP39:AQ39" si="200">AP40+AP41+AP42+AP43</f>
        <v>28</v>
      </c>
      <c r="AQ39" s="80">
        <f t="shared" si="200"/>
        <v>28</v>
      </c>
      <c r="AR39" s="101">
        <f t="shared" ref="AR39" si="201">AQ39/AP39*100</f>
        <v>100</v>
      </c>
      <c r="AS39" s="80">
        <f t="shared" ref="AS39:AT39" si="202">AS40+AS41+AS42+AS43</f>
        <v>380</v>
      </c>
      <c r="AT39" s="80">
        <f t="shared" si="202"/>
        <v>380</v>
      </c>
      <c r="AU39" s="101">
        <f t="shared" ref="AU39" si="203">AT39/AS39*100</f>
        <v>100</v>
      </c>
      <c r="AV39" s="80">
        <f t="shared" ref="AV39:AW39" si="204">AV40+AV41+AV42+AV43</f>
        <v>0</v>
      </c>
      <c r="AW39" s="80">
        <f t="shared" si="204"/>
        <v>0</v>
      </c>
      <c r="AX39" s="101"/>
      <c r="AY39" s="80">
        <f t="shared" ref="AY39:AZ39" si="205">AY40+AY41+AY42+AY43</f>
        <v>0</v>
      </c>
      <c r="AZ39" s="80">
        <f t="shared" si="205"/>
        <v>0</v>
      </c>
      <c r="BA39" s="101"/>
      <c r="BB39" s="80">
        <f t="shared" ref="BB39:BC39" si="206">BB40+BB41+BB42+BB43</f>
        <v>0</v>
      </c>
      <c r="BC39" s="80">
        <f t="shared" si="206"/>
        <v>0</v>
      </c>
      <c r="BD39" s="101"/>
      <c r="BE39" s="80">
        <f t="shared" ref="BE39:BF39" si="207">BE40+BE41+BE42+BE43</f>
        <v>40</v>
      </c>
      <c r="BF39" s="80">
        <f t="shared" si="207"/>
        <v>40</v>
      </c>
      <c r="BG39" s="101">
        <v>100</v>
      </c>
      <c r="BH39" s="80">
        <f t="shared" ref="BH39:BI39" si="208">BH40+BH41+BH42+BH43</f>
        <v>0</v>
      </c>
      <c r="BI39" s="80">
        <f t="shared" si="208"/>
        <v>0</v>
      </c>
      <c r="BJ39" s="101"/>
      <c r="BK39" s="80">
        <f t="shared" ref="BK39:BL39" si="209">BK40+BK41+BK42+BK43</f>
        <v>0</v>
      </c>
      <c r="BL39" s="80">
        <f t="shared" si="209"/>
        <v>0</v>
      </c>
      <c r="BM39" s="101"/>
      <c r="BN39" s="80">
        <f t="shared" ref="BN39:BO39" si="210">BN40+BN41+BN42+BN43</f>
        <v>30</v>
      </c>
      <c r="BO39" s="80">
        <f t="shared" si="210"/>
        <v>30</v>
      </c>
      <c r="BP39" s="101"/>
      <c r="BQ39" s="80">
        <f t="shared" ref="BQ39:BR39" si="211">BQ40+BQ41+BQ42+BQ43</f>
        <v>150</v>
      </c>
      <c r="BR39" s="80">
        <f t="shared" si="211"/>
        <v>150</v>
      </c>
      <c r="BS39" s="101">
        <f t="shared" ref="BS39" si="212">BR39/BQ39*100</f>
        <v>100</v>
      </c>
      <c r="BT39" s="80">
        <f t="shared" ref="BT39:BU39" si="213">BT40+BT41+BT42+BT43</f>
        <v>126</v>
      </c>
      <c r="BU39" s="80">
        <f t="shared" si="213"/>
        <v>126</v>
      </c>
      <c r="BV39" s="101">
        <f t="shared" ref="BV39" si="214">BU39/BT39*100</f>
        <v>100</v>
      </c>
      <c r="BW39" s="80">
        <f t="shared" ref="BW39:BX39" si="215">BW40+BW41+BW42+BW43</f>
        <v>0</v>
      </c>
      <c r="BX39" s="80">
        <f t="shared" si="215"/>
        <v>0</v>
      </c>
      <c r="BY39" s="101"/>
      <c r="BZ39" s="80">
        <f t="shared" ref="BZ39:CA39" si="216">BZ40+BZ41+BZ42+BZ43</f>
        <v>150</v>
      </c>
      <c r="CA39" s="80">
        <f t="shared" si="216"/>
        <v>150</v>
      </c>
      <c r="CB39" s="101">
        <f t="shared" ref="CB39" si="217">CA39/BZ39*100</f>
        <v>100</v>
      </c>
      <c r="CC39" s="80">
        <f t="shared" ref="CC39:CD39" si="218">CC40+CC41+CC42+CC43</f>
        <v>0</v>
      </c>
      <c r="CD39" s="80">
        <f t="shared" si="218"/>
        <v>0</v>
      </c>
      <c r="CE39" s="101"/>
      <c r="CF39" s="80">
        <f t="shared" ref="CF39:CG39" si="219">CF40+CF41+CF42+CF43</f>
        <v>0</v>
      </c>
      <c r="CG39" s="80">
        <f t="shared" si="219"/>
        <v>0</v>
      </c>
      <c r="CH39" s="101"/>
      <c r="CI39" s="80">
        <f t="shared" ref="CI39:CJ39" si="220">CI40+CI41+CI42+CI43</f>
        <v>0</v>
      </c>
      <c r="CJ39" s="80">
        <f t="shared" si="220"/>
        <v>0</v>
      </c>
      <c r="CK39" s="101"/>
      <c r="CL39" s="80">
        <f t="shared" ref="CL39:CM39" si="221">CL40+CL41+CL42+CL43</f>
        <v>0</v>
      </c>
      <c r="CM39" s="80">
        <f t="shared" si="221"/>
        <v>0</v>
      </c>
      <c r="CN39" s="101"/>
      <c r="CO39" s="80">
        <f t="shared" ref="CO39:CP39" si="222">CO40+CO41+CO42+CO43</f>
        <v>0</v>
      </c>
      <c r="CP39" s="80">
        <f t="shared" si="222"/>
        <v>0</v>
      </c>
      <c r="CQ39" s="101"/>
      <c r="CR39" s="80">
        <f t="shared" ref="CR39:CS39" si="223">CR40+CR41+CR42+CR43</f>
        <v>0</v>
      </c>
      <c r="CS39" s="80">
        <f t="shared" si="223"/>
        <v>0</v>
      </c>
      <c r="CT39" s="101">
        <v>0</v>
      </c>
      <c r="CU39" s="80">
        <f t="shared" ref="CU39" si="224">CU40+CU41+CU42+CU43</f>
        <v>0</v>
      </c>
      <c r="CV39" s="80">
        <v>0</v>
      </c>
      <c r="CW39" s="101">
        <v>0</v>
      </c>
      <c r="CX39" s="80">
        <f t="shared" ref="CX39:CY39" si="225">CX40+CX41+CX42+CX43</f>
        <v>0</v>
      </c>
      <c r="CY39" s="80">
        <f t="shared" si="225"/>
        <v>0</v>
      </c>
      <c r="CZ39" s="101"/>
      <c r="DA39" s="80">
        <f t="shared" ref="DA39:DB39" si="226">DA40+DA41+DA42+DA43</f>
        <v>748</v>
      </c>
      <c r="DB39" s="80">
        <f t="shared" si="226"/>
        <v>748</v>
      </c>
      <c r="DC39" s="101">
        <f t="shared" ref="DC39" si="227">DB39/DA39*100</f>
        <v>100</v>
      </c>
      <c r="DD39" s="80">
        <f t="shared" ref="DD39:DE39" si="228">DD40+DD41+DD42+DD43</f>
        <v>0</v>
      </c>
      <c r="DE39" s="80">
        <f t="shared" si="228"/>
        <v>0</v>
      </c>
      <c r="DF39" s="101"/>
      <c r="DG39" s="80">
        <f t="shared" ref="DG39:DH39" si="229">DG40+DG41+DG42+DG43</f>
        <v>40</v>
      </c>
      <c r="DH39" s="80">
        <f t="shared" si="229"/>
        <v>40</v>
      </c>
      <c r="DI39" s="101">
        <f t="shared" ref="DI39" si="230">DH39/DG39*100</f>
        <v>100</v>
      </c>
      <c r="DJ39" s="80">
        <f t="shared" ref="DJ39:DK39" si="231">DJ40+DJ41+DJ42+DJ43</f>
        <v>0</v>
      </c>
      <c r="DK39" s="80">
        <f t="shared" si="231"/>
        <v>0</v>
      </c>
      <c r="DL39" s="101"/>
      <c r="DM39" s="80">
        <f t="shared" ref="DM39:DN39" si="232">DM40+DM41+DM42+DM43</f>
        <v>80</v>
      </c>
      <c r="DN39" s="80">
        <f t="shared" si="232"/>
        <v>80</v>
      </c>
      <c r="DO39" s="101">
        <f t="shared" ref="DO39" si="233">DN39/DM39*100</f>
        <v>100</v>
      </c>
      <c r="DP39" s="80">
        <f t="shared" ref="DP39:DQ39" si="234">DP40+DP41+DP42+DP43</f>
        <v>91</v>
      </c>
      <c r="DQ39" s="80">
        <f t="shared" si="234"/>
        <v>91</v>
      </c>
      <c r="DR39" s="101">
        <f t="shared" ref="DR39" si="235">DQ39/DP39*100</f>
        <v>100</v>
      </c>
      <c r="DS39" s="80">
        <f t="shared" ref="DS39:DT39" si="236">DS40+DS41+DS42+DS43</f>
        <v>34</v>
      </c>
      <c r="DT39" s="80">
        <f t="shared" si="236"/>
        <v>34</v>
      </c>
      <c r="DU39" s="101">
        <f t="shared" ref="DU39" si="237">DT39/DS39*100</f>
        <v>100</v>
      </c>
      <c r="DV39" s="80">
        <f t="shared" ref="DV39:DW39" si="238">DV40+DV41+DV42+DV43</f>
        <v>222</v>
      </c>
      <c r="DW39" s="80">
        <f t="shared" si="238"/>
        <v>222</v>
      </c>
      <c r="DX39" s="101">
        <f t="shared" ref="DX39" si="239">DW39/DV39*100</f>
        <v>100</v>
      </c>
      <c r="DY39" s="80">
        <f t="shared" ref="DY39:DZ39" si="240">DY40+DY41+DY42+DY43</f>
        <v>0</v>
      </c>
      <c r="DZ39" s="80">
        <f t="shared" si="240"/>
        <v>0</v>
      </c>
      <c r="EA39" s="101"/>
      <c r="EB39" s="80">
        <f t="shared" ref="EB39:EC39" si="241">EB40+EB41+EB42+EB43</f>
        <v>226</v>
      </c>
      <c r="EC39" s="80">
        <f t="shared" si="241"/>
        <v>226</v>
      </c>
      <c r="ED39" s="101">
        <f t="shared" ref="ED39" si="242">EC39/EB39*100</f>
        <v>100</v>
      </c>
      <c r="EE39" s="80">
        <f t="shared" ref="EE39:EF39" si="243">EE40+EE41+EE42+EE43</f>
        <v>0</v>
      </c>
      <c r="EF39" s="80">
        <f t="shared" si="243"/>
        <v>0</v>
      </c>
      <c r="EG39" s="101"/>
      <c r="EH39" s="80">
        <f t="shared" ref="EH39:EI39" si="244">EH40+EH41+EH42+EH43</f>
        <v>885</v>
      </c>
      <c r="EI39" s="80">
        <f t="shared" si="244"/>
        <v>885</v>
      </c>
      <c r="EJ39" s="101">
        <f t="shared" ref="EJ39" si="245">EI39/EH39*100</f>
        <v>100</v>
      </c>
      <c r="EK39" s="80">
        <f t="shared" ref="EK39:EL39" si="246">EK40+EK41+EK42+EK43</f>
        <v>0</v>
      </c>
      <c r="EL39" s="80">
        <f t="shared" si="246"/>
        <v>0</v>
      </c>
      <c r="EM39" s="101"/>
      <c r="EN39" s="80">
        <f t="shared" ref="EN39:EO39" si="247">EN40+EN41+EN42+EN43</f>
        <v>0</v>
      </c>
      <c r="EO39" s="80">
        <f t="shared" si="247"/>
        <v>0</v>
      </c>
      <c r="EP39" s="101"/>
      <c r="EQ39" s="80">
        <f t="shared" ref="EQ39:ER39" si="248">EQ40+EQ41+EQ42+EQ43</f>
        <v>74</v>
      </c>
      <c r="ER39" s="80">
        <f t="shared" si="248"/>
        <v>74</v>
      </c>
      <c r="ES39" s="101">
        <f t="shared" ref="ES39" si="249">ER39/EQ39*100</f>
        <v>100</v>
      </c>
      <c r="ET39" s="80">
        <f t="shared" ref="ET39:EU39" si="250">ET40+ET41+ET42+ET43</f>
        <v>0</v>
      </c>
      <c r="EU39" s="80">
        <f t="shared" si="250"/>
        <v>0</v>
      </c>
      <c r="EV39" s="101"/>
      <c r="EW39" s="80">
        <f t="shared" ref="EW39:EX39" si="251">EW40+EW41+EW42+EW43</f>
        <v>0</v>
      </c>
      <c r="EX39" s="80">
        <f t="shared" si="251"/>
        <v>0</v>
      </c>
      <c r="EY39" s="101"/>
      <c r="EZ39" s="80">
        <f t="shared" ref="EZ39:FA39" si="252">EZ40+EZ41+EZ42+EZ43</f>
        <v>20</v>
      </c>
      <c r="FA39" s="80">
        <f t="shared" si="252"/>
        <v>20</v>
      </c>
      <c r="FB39" s="101">
        <f t="shared" ref="FB39" si="253">FA39/EZ39*100</f>
        <v>100</v>
      </c>
      <c r="FC39" s="80">
        <f t="shared" ref="FC39:FD39" si="254">FC40+FC41+FC42+FC43</f>
        <v>29</v>
      </c>
      <c r="FD39" s="80">
        <f t="shared" si="254"/>
        <v>29</v>
      </c>
      <c r="FE39" s="101">
        <f t="shared" ref="FE39" si="255">FD39/FC39*100</f>
        <v>100</v>
      </c>
      <c r="FF39" s="80">
        <f t="shared" ref="FF39:FG39" si="256">FF40+FF41+FF42+FF43</f>
        <v>1741</v>
      </c>
      <c r="FG39" s="80">
        <f t="shared" si="256"/>
        <v>1741</v>
      </c>
      <c r="FH39" s="101">
        <f t="shared" ref="FH39" si="257">FG39/FF39*100</f>
        <v>100</v>
      </c>
      <c r="FI39" s="80">
        <f>C39+F39+I39+L39+O39+R39+U39+X39+AA39+AD39+AG39+AJ39+AM39+AP39+AS39+AV39+AY39+BB39+BE39+BH39+BK39+BN39+BQ39+BT39+BW39+BZ39+CC39+CF39+CI39+CL39+CO39+CR39+CU39+CX39+DA39+DD39+DG39+DJ39+DM39+DP39+DS39+DV39+DY39+EB39+EE39+EH39+EK39+EN39+EQ39+ET39+EW39+EZ39+FC39+FF39</f>
        <v>6270</v>
      </c>
      <c r="FJ39" s="80">
        <f>D39+G39+J39+M39+P39+S39+V39+Y39+AB39+AE39+AH39+AK39+AN39+AQ39+AT39+AW39+AZ39+BC39+BF39+BI39+BL39+BO39+BR39+BU39+BX39+CA39+CD39+CG39+CJ39+CM39+CP39+CS39+CV39+CY39+DB39+DE39+DH39+DK39+DN39+DQ39+DT39+DW39+DZ39+EC39+EF39+EI39+EL39+EO39+ER39+EU39+EX39+FA39+FD39+FG39</f>
        <v>6270</v>
      </c>
      <c r="FK39" s="101">
        <f t="shared" ref="FK39" si="258">FJ39/FI39*100</f>
        <v>100</v>
      </c>
    </row>
    <row r="40" spans="1:167" x14ac:dyDescent="0.25">
      <c r="A40" s="48" t="s">
        <v>77</v>
      </c>
      <c r="B40" s="49" t="s">
        <v>21</v>
      </c>
      <c r="C40" s="41">
        <v>300</v>
      </c>
      <c r="D40" s="41">
        <v>300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>
        <v>20</v>
      </c>
      <c r="P40" s="41">
        <v>20</v>
      </c>
      <c r="Q40" s="41"/>
      <c r="R40" s="41"/>
      <c r="S40" s="41"/>
      <c r="T40" s="41"/>
      <c r="U40" s="41">
        <v>50</v>
      </c>
      <c r="V40" s="41">
        <v>50</v>
      </c>
      <c r="W40" s="41"/>
      <c r="X40" s="41">
        <v>250</v>
      </c>
      <c r="Y40" s="41">
        <v>250</v>
      </c>
      <c r="Z40" s="41"/>
      <c r="AA40" s="41"/>
      <c r="AB40" s="41"/>
      <c r="AC40" s="41"/>
      <c r="AD40" s="41"/>
      <c r="AE40" s="41"/>
      <c r="AF40" s="41"/>
      <c r="AG40" s="41">
        <v>45</v>
      </c>
      <c r="AH40" s="41">
        <v>45</v>
      </c>
      <c r="AI40" s="41"/>
      <c r="AJ40" s="41">
        <v>116</v>
      </c>
      <c r="AK40" s="41">
        <v>116</v>
      </c>
      <c r="AL40" s="41"/>
      <c r="AM40" s="41"/>
      <c r="AN40" s="41"/>
      <c r="AO40" s="41"/>
      <c r="AP40" s="41">
        <v>28</v>
      </c>
      <c r="AQ40" s="41">
        <v>28</v>
      </c>
      <c r="AR40" s="41"/>
      <c r="AS40" s="41">
        <v>220</v>
      </c>
      <c r="AT40" s="41">
        <v>220</v>
      </c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>
        <v>40</v>
      </c>
      <c r="BF40" s="41">
        <v>40</v>
      </c>
      <c r="BG40" s="41"/>
      <c r="BH40" s="41"/>
      <c r="BI40" s="41"/>
      <c r="BJ40" s="41"/>
      <c r="BK40" s="41"/>
      <c r="BL40" s="41"/>
      <c r="BM40" s="41"/>
      <c r="BN40" s="41">
        <v>30</v>
      </c>
      <c r="BO40" s="41">
        <v>30</v>
      </c>
      <c r="BP40" s="41"/>
      <c r="BQ40" s="41">
        <v>150</v>
      </c>
      <c r="BR40" s="41">
        <v>150</v>
      </c>
      <c r="BS40" s="41"/>
      <c r="BT40" s="41">
        <v>126</v>
      </c>
      <c r="BU40" s="41">
        <v>126</v>
      </c>
      <c r="BV40" s="41"/>
      <c r="BW40" s="41"/>
      <c r="BX40" s="41"/>
      <c r="BY40" s="41"/>
      <c r="BZ40" s="41">
        <v>150</v>
      </c>
      <c r="CA40" s="41">
        <v>150</v>
      </c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>
        <v>532</v>
      </c>
      <c r="DB40" s="41">
        <v>532</v>
      </c>
      <c r="DC40" s="41"/>
      <c r="DD40" s="41"/>
      <c r="DE40" s="41"/>
      <c r="DF40" s="41"/>
      <c r="DG40" s="41">
        <v>40</v>
      </c>
      <c r="DH40" s="41">
        <v>40</v>
      </c>
      <c r="DI40" s="41"/>
      <c r="DJ40" s="41"/>
      <c r="DK40" s="41"/>
      <c r="DL40" s="41"/>
      <c r="DM40" s="41">
        <v>80</v>
      </c>
      <c r="DN40" s="41">
        <v>80</v>
      </c>
      <c r="DO40" s="41"/>
      <c r="DP40" s="41">
        <v>78</v>
      </c>
      <c r="DQ40" s="41">
        <v>78</v>
      </c>
      <c r="DR40" s="41"/>
      <c r="DS40" s="41">
        <v>34</v>
      </c>
      <c r="DT40" s="41">
        <v>34</v>
      </c>
      <c r="DU40" s="41"/>
      <c r="DV40" s="41">
        <v>150</v>
      </c>
      <c r="DW40" s="41">
        <v>150</v>
      </c>
      <c r="DX40" s="41"/>
      <c r="DY40" s="41"/>
      <c r="DZ40" s="41"/>
      <c r="EA40" s="41"/>
      <c r="EB40" s="41">
        <v>123</v>
      </c>
      <c r="EC40" s="41">
        <v>123</v>
      </c>
      <c r="ED40" s="41"/>
      <c r="EE40" s="41"/>
      <c r="EF40" s="41"/>
      <c r="EG40" s="41"/>
      <c r="EH40" s="41">
        <v>578</v>
      </c>
      <c r="EI40" s="41">
        <v>578</v>
      </c>
      <c r="EJ40" s="41"/>
      <c r="EK40" s="41"/>
      <c r="EL40" s="41"/>
      <c r="EM40" s="41"/>
      <c r="EN40" s="41"/>
      <c r="EO40" s="41"/>
      <c r="EP40" s="41"/>
      <c r="EQ40" s="41">
        <v>35</v>
      </c>
      <c r="ER40" s="41">
        <v>35</v>
      </c>
      <c r="ES40" s="41"/>
      <c r="ET40" s="41"/>
      <c r="EU40" s="41"/>
      <c r="EV40" s="41"/>
      <c r="EW40" s="41"/>
      <c r="EX40" s="41"/>
      <c r="EY40" s="41"/>
      <c r="EZ40" s="41">
        <v>20</v>
      </c>
      <c r="FA40" s="41">
        <v>20</v>
      </c>
      <c r="FB40" s="41"/>
      <c r="FC40" s="41">
        <v>29</v>
      </c>
      <c r="FD40" s="41">
        <v>29</v>
      </c>
      <c r="FE40" s="41"/>
      <c r="FF40" s="41">
        <v>749</v>
      </c>
      <c r="FG40" s="41">
        <v>749</v>
      </c>
      <c r="FH40" s="41"/>
      <c r="FI40" s="41"/>
      <c r="FJ40" s="41"/>
      <c r="FK40" s="41"/>
    </row>
    <row r="41" spans="1:167" x14ac:dyDescent="0.25">
      <c r="A41" s="48" t="s">
        <v>78</v>
      </c>
      <c r="B41" s="49" t="s">
        <v>21</v>
      </c>
      <c r="C41" s="41">
        <v>166</v>
      </c>
      <c r="D41" s="41">
        <v>166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>
        <v>27</v>
      </c>
      <c r="S41" s="41">
        <v>27</v>
      </c>
      <c r="T41" s="41"/>
      <c r="U41" s="41">
        <v>20</v>
      </c>
      <c r="V41" s="41">
        <v>20</v>
      </c>
      <c r="W41" s="41"/>
      <c r="X41" s="41">
        <v>60</v>
      </c>
      <c r="Y41" s="41">
        <v>60</v>
      </c>
      <c r="Z41" s="41"/>
      <c r="AA41" s="41"/>
      <c r="AB41" s="41"/>
      <c r="AC41" s="41"/>
      <c r="AD41" s="41"/>
      <c r="AE41" s="41"/>
      <c r="AF41" s="41"/>
      <c r="AG41" s="41">
        <v>40</v>
      </c>
      <c r="AH41" s="41">
        <v>40</v>
      </c>
      <c r="AI41" s="41"/>
      <c r="AJ41" s="41">
        <v>27</v>
      </c>
      <c r="AK41" s="41">
        <v>27</v>
      </c>
      <c r="AL41" s="41"/>
      <c r="AM41" s="41">
        <v>16</v>
      </c>
      <c r="AN41" s="41">
        <v>16</v>
      </c>
      <c r="AO41" s="41"/>
      <c r="AP41" s="41"/>
      <c r="AQ41" s="41"/>
      <c r="AR41" s="41"/>
      <c r="AS41" s="41">
        <v>150</v>
      </c>
      <c r="AT41" s="41">
        <v>150</v>
      </c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>
        <v>154</v>
      </c>
      <c r="DB41" s="41">
        <v>154</v>
      </c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>
        <v>13</v>
      </c>
      <c r="DQ41" s="41">
        <v>13</v>
      </c>
      <c r="DR41" s="41"/>
      <c r="DS41" s="41"/>
      <c r="DT41" s="41"/>
      <c r="DU41" s="41"/>
      <c r="DV41" s="41">
        <v>62</v>
      </c>
      <c r="DW41" s="41">
        <v>62</v>
      </c>
      <c r="DX41" s="41"/>
      <c r="DY41" s="41"/>
      <c r="DZ41" s="41"/>
      <c r="EA41" s="41"/>
      <c r="EB41" s="41">
        <v>103</v>
      </c>
      <c r="EC41" s="41">
        <v>103</v>
      </c>
      <c r="ED41" s="41"/>
      <c r="EE41" s="41"/>
      <c r="EF41" s="41"/>
      <c r="EG41" s="41"/>
      <c r="EH41" s="41">
        <v>307</v>
      </c>
      <c r="EI41" s="41">
        <v>307</v>
      </c>
      <c r="EJ41" s="41"/>
      <c r="EK41" s="41"/>
      <c r="EL41" s="41"/>
      <c r="EM41" s="41"/>
      <c r="EN41" s="41"/>
      <c r="EO41" s="41"/>
      <c r="EP41" s="41"/>
      <c r="EQ41" s="41">
        <v>39</v>
      </c>
      <c r="ER41" s="41">
        <v>39</v>
      </c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>
        <v>992</v>
      </c>
      <c r="FG41" s="41">
        <v>992</v>
      </c>
      <c r="FH41" s="41"/>
      <c r="FI41" s="41"/>
      <c r="FJ41" s="41"/>
      <c r="FK41" s="41"/>
    </row>
    <row r="42" spans="1:167" x14ac:dyDescent="0.25">
      <c r="A42" s="48" t="s">
        <v>85</v>
      </c>
      <c r="B42" s="49" t="s">
        <v>21</v>
      </c>
      <c r="C42" s="41">
        <v>30</v>
      </c>
      <c r="D42" s="41">
        <v>30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>
        <v>9</v>
      </c>
      <c r="Y42" s="41">
        <v>9</v>
      </c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>
        <v>10</v>
      </c>
      <c r="AT42" s="41">
        <v>10</v>
      </c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>
        <v>27</v>
      </c>
      <c r="DB42" s="41">
        <v>27</v>
      </c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>
        <v>10</v>
      </c>
      <c r="DW42" s="41">
        <v>10</v>
      </c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</row>
    <row r="43" spans="1:167" x14ac:dyDescent="0.25">
      <c r="A43" s="48" t="s">
        <v>100</v>
      </c>
      <c r="B43" s="49" t="s">
        <v>21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>
        <v>35</v>
      </c>
      <c r="DB43" s="41">
        <v>35</v>
      </c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  <c r="FF43" s="41"/>
      <c r="FG43" s="41"/>
      <c r="FH43" s="41"/>
      <c r="FI43" s="41"/>
      <c r="FJ43" s="41"/>
      <c r="FK43" s="41"/>
    </row>
    <row r="44" spans="1:167" s="102" customFormat="1" x14ac:dyDescent="0.25">
      <c r="A44" s="171" t="s">
        <v>88</v>
      </c>
      <c r="B44" s="47" t="s">
        <v>21</v>
      </c>
      <c r="C44" s="80">
        <f>C45+C46+C47+C48</f>
        <v>0</v>
      </c>
      <c r="D44" s="80">
        <f>D45+D46+D47+D48</f>
        <v>0</v>
      </c>
      <c r="E44" s="101">
        <v>0</v>
      </c>
      <c r="F44" s="80">
        <f>F45+F46+F47+F48</f>
        <v>0</v>
      </c>
      <c r="G44" s="80">
        <f>G45+G46+G47+G48</f>
        <v>0</v>
      </c>
      <c r="H44" s="101"/>
      <c r="I44" s="80">
        <f>I45+I46+I47+I48</f>
        <v>0</v>
      </c>
      <c r="J44" s="80">
        <f>J45+J46+J47+J48</f>
        <v>0</v>
      </c>
      <c r="K44" s="101"/>
      <c r="L44" s="80">
        <f t="shared" ref="L44:M44" si="259">L45+L46+L47+L48</f>
        <v>0</v>
      </c>
      <c r="M44" s="80">
        <f t="shared" si="259"/>
        <v>0</v>
      </c>
      <c r="N44" s="101"/>
      <c r="O44" s="80">
        <f t="shared" ref="O44:P44" si="260">O45+O46+O47+O48</f>
        <v>0</v>
      </c>
      <c r="P44" s="80">
        <f t="shared" si="260"/>
        <v>0</v>
      </c>
      <c r="Q44" s="101"/>
      <c r="R44" s="80">
        <f t="shared" ref="R44:S44" si="261">R45+R46+R47+R48</f>
        <v>0</v>
      </c>
      <c r="S44" s="80">
        <f t="shared" si="261"/>
        <v>0</v>
      </c>
      <c r="T44" s="101"/>
      <c r="U44" s="80">
        <f t="shared" ref="U44:V44" si="262">U45+U46+U47+U48</f>
        <v>0</v>
      </c>
      <c r="V44" s="80">
        <f t="shared" si="262"/>
        <v>0</v>
      </c>
      <c r="W44" s="101"/>
      <c r="X44" s="80">
        <f t="shared" ref="X44:Y44" si="263">X45+X46+X47+X48</f>
        <v>0</v>
      </c>
      <c r="Y44" s="80">
        <f t="shared" si="263"/>
        <v>0</v>
      </c>
      <c r="Z44" s="101"/>
      <c r="AA44" s="80">
        <f t="shared" ref="AA44:AB44" si="264">AA45+AA46+AA47+AA48</f>
        <v>0</v>
      </c>
      <c r="AB44" s="80">
        <f t="shared" si="264"/>
        <v>0</v>
      </c>
      <c r="AC44" s="101"/>
      <c r="AD44" s="80">
        <f t="shared" ref="AD44:AE44" si="265">AD45+AD46+AD47+AD48</f>
        <v>40</v>
      </c>
      <c r="AE44" s="80">
        <f t="shared" si="265"/>
        <v>40</v>
      </c>
      <c r="AF44" s="101">
        <f t="shared" ref="AF44" si="266">AE44/AD44*100</f>
        <v>100</v>
      </c>
      <c r="AG44" s="80">
        <f t="shared" ref="AG44:AH44" si="267">AG45+AG46+AG47+AG48</f>
        <v>70</v>
      </c>
      <c r="AH44" s="80">
        <f t="shared" si="267"/>
        <v>70</v>
      </c>
      <c r="AI44" s="101">
        <f t="shared" ref="AI44" si="268">AH44/AG44*100</f>
        <v>100</v>
      </c>
      <c r="AJ44" s="80">
        <f t="shared" ref="AJ44:AK44" si="269">AJ45+AJ46+AJ47+AJ48</f>
        <v>32</v>
      </c>
      <c r="AK44" s="80">
        <f t="shared" si="269"/>
        <v>32</v>
      </c>
      <c r="AL44" s="101">
        <f t="shared" ref="AL44" si="270">AK44/AJ44*100</f>
        <v>100</v>
      </c>
      <c r="AM44" s="80">
        <f t="shared" ref="AM44:AN44" si="271">AM45+AM46+AM47+AM48</f>
        <v>0</v>
      </c>
      <c r="AN44" s="80">
        <f t="shared" si="271"/>
        <v>0</v>
      </c>
      <c r="AO44" s="101"/>
      <c r="AP44" s="80">
        <f t="shared" ref="AP44:AQ44" si="272">AP45+AP46+AP47+AP48</f>
        <v>0</v>
      </c>
      <c r="AQ44" s="80">
        <f t="shared" si="272"/>
        <v>0</v>
      </c>
      <c r="AR44" s="101"/>
      <c r="AS44" s="80">
        <f t="shared" ref="AS44:AT44" si="273">AS45+AS46+AS47+AS48</f>
        <v>0</v>
      </c>
      <c r="AT44" s="80">
        <f t="shared" si="273"/>
        <v>0</v>
      </c>
      <c r="AU44" s="101"/>
      <c r="AV44" s="80">
        <f t="shared" ref="AV44:AW44" si="274">AV45+AV46+AV47+AV48</f>
        <v>0</v>
      </c>
      <c r="AW44" s="80">
        <f t="shared" si="274"/>
        <v>0</v>
      </c>
      <c r="AX44" s="101"/>
      <c r="AY44" s="80">
        <f t="shared" ref="AY44:AZ44" si="275">AY45+AY46+AY47+AY48</f>
        <v>0</v>
      </c>
      <c r="AZ44" s="80">
        <f t="shared" si="275"/>
        <v>0</v>
      </c>
      <c r="BA44" s="101"/>
      <c r="BB44" s="80">
        <f t="shared" ref="BB44:BC44" si="276">BB45+BB46+BB47+BB48</f>
        <v>0</v>
      </c>
      <c r="BC44" s="80">
        <f t="shared" si="276"/>
        <v>0</v>
      </c>
      <c r="BD44" s="101"/>
      <c r="BE44" s="80">
        <f t="shared" ref="BE44:BF44" si="277">BE45+BE46+BE47+BE48</f>
        <v>0</v>
      </c>
      <c r="BF44" s="80">
        <f t="shared" si="277"/>
        <v>0</v>
      </c>
      <c r="BG44" s="101"/>
      <c r="BH44" s="80">
        <f t="shared" ref="BH44:BI44" si="278">BH45+BH46+BH47+BH48</f>
        <v>0</v>
      </c>
      <c r="BI44" s="80">
        <f t="shared" si="278"/>
        <v>0</v>
      </c>
      <c r="BJ44" s="101"/>
      <c r="BK44" s="80">
        <f t="shared" ref="BK44:BL44" si="279">BK45+BK46+BK47+BK48</f>
        <v>0</v>
      </c>
      <c r="BL44" s="80">
        <f t="shared" si="279"/>
        <v>0</v>
      </c>
      <c r="BM44" s="101"/>
      <c r="BN44" s="80">
        <f t="shared" ref="BN44:BO44" si="280">BN45+BN46+BN47+BN48</f>
        <v>0</v>
      </c>
      <c r="BO44" s="80">
        <f t="shared" si="280"/>
        <v>0</v>
      </c>
      <c r="BP44" s="101"/>
      <c r="BQ44" s="80">
        <f t="shared" ref="BQ44:BR44" si="281">BQ45+BQ46+BQ47+BQ48</f>
        <v>0</v>
      </c>
      <c r="BR44" s="80">
        <f t="shared" si="281"/>
        <v>0</v>
      </c>
      <c r="BS44" s="101"/>
      <c r="BT44" s="80">
        <f t="shared" ref="BT44:BU44" si="282">BT45+BT46+BT47+BT48</f>
        <v>0</v>
      </c>
      <c r="BU44" s="80">
        <f t="shared" si="282"/>
        <v>0</v>
      </c>
      <c r="BV44" s="101"/>
      <c r="BW44" s="80">
        <f t="shared" ref="BW44:BX44" si="283">BW45+BW46+BW47+BW48</f>
        <v>0</v>
      </c>
      <c r="BX44" s="80">
        <f t="shared" si="283"/>
        <v>0</v>
      </c>
      <c r="BY44" s="101"/>
      <c r="BZ44" s="80">
        <f t="shared" ref="BZ44:CA44" si="284">BZ45+BZ46+BZ47+BZ48</f>
        <v>0</v>
      </c>
      <c r="CA44" s="80">
        <f t="shared" si="284"/>
        <v>0</v>
      </c>
      <c r="CB44" s="101"/>
      <c r="CC44" s="80">
        <f t="shared" ref="CC44:CD44" si="285">CC45+CC46+CC47+CC48</f>
        <v>0</v>
      </c>
      <c r="CD44" s="80">
        <f t="shared" si="285"/>
        <v>0</v>
      </c>
      <c r="CE44" s="101"/>
      <c r="CF44" s="80">
        <f t="shared" ref="CF44:CG44" si="286">CF45+CF46+CF47+CF48</f>
        <v>0</v>
      </c>
      <c r="CG44" s="80">
        <f t="shared" si="286"/>
        <v>0</v>
      </c>
      <c r="CH44" s="101"/>
      <c r="CI44" s="80">
        <f t="shared" ref="CI44:CJ44" si="287">CI45+CI46+CI47+CI48</f>
        <v>0</v>
      </c>
      <c r="CJ44" s="80">
        <f t="shared" si="287"/>
        <v>0</v>
      </c>
      <c r="CK44" s="101"/>
      <c r="CL44" s="80">
        <f t="shared" ref="CL44:CM44" si="288">CL45+CL46+CL47+CL48</f>
        <v>236</v>
      </c>
      <c r="CM44" s="80">
        <f t="shared" si="288"/>
        <v>236</v>
      </c>
      <c r="CN44" s="101">
        <f t="shared" ref="CN44" si="289">CM44/CL44*100</f>
        <v>100</v>
      </c>
      <c r="CO44" s="80">
        <f t="shared" ref="CO44:CP44" si="290">CO45+CO46+CO47+CO48</f>
        <v>52</v>
      </c>
      <c r="CP44" s="80">
        <f t="shared" si="290"/>
        <v>52</v>
      </c>
      <c r="CQ44" s="101">
        <f t="shared" ref="CQ44" si="291">CP44/CO44*100</f>
        <v>100</v>
      </c>
      <c r="CR44" s="80">
        <f t="shared" ref="CR44:CS44" si="292">CR45+CR46+CR47+CR48</f>
        <v>36</v>
      </c>
      <c r="CS44" s="80">
        <f t="shared" si="292"/>
        <v>36</v>
      </c>
      <c r="CT44" s="101">
        <f t="shared" ref="CT44" si="293">CS44/CR44*100</f>
        <v>100</v>
      </c>
      <c r="CU44" s="80">
        <f t="shared" ref="CU44:CV44" si="294">CU45+CU46+CU47+CU48</f>
        <v>150</v>
      </c>
      <c r="CV44" s="80">
        <f t="shared" si="294"/>
        <v>150</v>
      </c>
      <c r="CW44" s="101">
        <f t="shared" ref="CW44" si="295">CV44/CU44*100</f>
        <v>100</v>
      </c>
      <c r="CX44" s="80">
        <f t="shared" ref="CX44:CY44" si="296">CX45+CX46+CX47+CX48</f>
        <v>0</v>
      </c>
      <c r="CY44" s="80">
        <f t="shared" si="296"/>
        <v>0</v>
      </c>
      <c r="CZ44" s="101"/>
      <c r="DA44" s="80">
        <f t="shared" ref="DA44:DB44" si="297">DA45+DA46+DA47+DA48</f>
        <v>0</v>
      </c>
      <c r="DB44" s="80">
        <f t="shared" si="297"/>
        <v>0</v>
      </c>
      <c r="DC44" s="101"/>
      <c r="DD44" s="80">
        <f t="shared" ref="DD44:DE44" si="298">DD45+DD46+DD47+DD48</f>
        <v>0</v>
      </c>
      <c r="DE44" s="80">
        <f t="shared" si="298"/>
        <v>0</v>
      </c>
      <c r="DF44" s="101"/>
      <c r="DG44" s="80">
        <f t="shared" ref="DG44:DH44" si="299">DG45+DG46+DG47+DG48</f>
        <v>0</v>
      </c>
      <c r="DH44" s="80">
        <f t="shared" si="299"/>
        <v>0</v>
      </c>
      <c r="DI44" s="101"/>
      <c r="DJ44" s="80">
        <f t="shared" ref="DJ44:DK44" si="300">DJ45+DJ46+DJ47+DJ48</f>
        <v>0</v>
      </c>
      <c r="DK44" s="80">
        <f t="shared" si="300"/>
        <v>0</v>
      </c>
      <c r="DL44" s="101"/>
      <c r="DM44" s="80">
        <f t="shared" ref="DM44:DN44" si="301">DM45+DM46+DM47+DM48</f>
        <v>42</v>
      </c>
      <c r="DN44" s="80">
        <f t="shared" si="301"/>
        <v>42</v>
      </c>
      <c r="DO44" s="101">
        <f t="shared" ref="DO44" si="302">DN44/DM44*100</f>
        <v>100</v>
      </c>
      <c r="DP44" s="80">
        <f t="shared" ref="DP44:DQ44" si="303">DP45+DP46+DP47+DP48</f>
        <v>0</v>
      </c>
      <c r="DQ44" s="80">
        <f t="shared" si="303"/>
        <v>0</v>
      </c>
      <c r="DR44" s="101"/>
      <c r="DS44" s="80">
        <f t="shared" ref="DS44:DT44" si="304">DS45+DS46+DS47+DS48</f>
        <v>0</v>
      </c>
      <c r="DT44" s="80">
        <f t="shared" si="304"/>
        <v>0</v>
      </c>
      <c r="DU44" s="101"/>
      <c r="DV44" s="80">
        <f t="shared" ref="DV44:DW44" si="305">DV45+DV46+DV47+DV48</f>
        <v>83</v>
      </c>
      <c r="DW44" s="80">
        <f t="shared" si="305"/>
        <v>83</v>
      </c>
      <c r="DX44" s="101">
        <f t="shared" ref="DX44" si="306">DW44/DV44*100</f>
        <v>100</v>
      </c>
      <c r="DY44" s="80">
        <f t="shared" ref="DY44:DZ44" si="307">DY45+DY46+DY47+DY48</f>
        <v>0</v>
      </c>
      <c r="DZ44" s="80">
        <f t="shared" si="307"/>
        <v>0</v>
      </c>
      <c r="EA44" s="101"/>
      <c r="EB44" s="80">
        <f t="shared" ref="EB44:EC44" si="308">EB45+EB46+EB47+EB48</f>
        <v>0</v>
      </c>
      <c r="EC44" s="80">
        <f t="shared" si="308"/>
        <v>0</v>
      </c>
      <c r="ED44" s="101"/>
      <c r="EE44" s="80">
        <f t="shared" ref="EE44:EF44" si="309">EE45+EE46+EE47+EE48</f>
        <v>0</v>
      </c>
      <c r="EF44" s="80">
        <f t="shared" si="309"/>
        <v>0</v>
      </c>
      <c r="EG44" s="101"/>
      <c r="EH44" s="80">
        <f t="shared" ref="EH44:EI44" si="310">EH45+EH46+EH47+EH48</f>
        <v>0</v>
      </c>
      <c r="EI44" s="80">
        <f t="shared" si="310"/>
        <v>0</v>
      </c>
      <c r="EJ44" s="101"/>
      <c r="EK44" s="80">
        <f t="shared" ref="EK44:EL44" si="311">EK45+EK46+EK47+EK48</f>
        <v>0</v>
      </c>
      <c r="EL44" s="80">
        <f t="shared" si="311"/>
        <v>0</v>
      </c>
      <c r="EM44" s="101"/>
      <c r="EN44" s="80">
        <f t="shared" ref="EN44:EO44" si="312">EN45+EN46+EN47+EN48</f>
        <v>0</v>
      </c>
      <c r="EO44" s="80">
        <f t="shared" si="312"/>
        <v>0</v>
      </c>
      <c r="EP44" s="101"/>
      <c r="EQ44" s="80">
        <f t="shared" ref="EQ44:ER44" si="313">EQ45+EQ46+EQ47+EQ48</f>
        <v>0</v>
      </c>
      <c r="ER44" s="80">
        <f t="shared" si="313"/>
        <v>0</v>
      </c>
      <c r="ES44" s="101"/>
      <c r="ET44" s="80">
        <f t="shared" ref="ET44:EU44" si="314">ET45+ET46+ET47+ET48</f>
        <v>0</v>
      </c>
      <c r="EU44" s="80">
        <f t="shared" si="314"/>
        <v>0</v>
      </c>
      <c r="EV44" s="101"/>
      <c r="EW44" s="80">
        <f t="shared" ref="EW44:EX44" si="315">EW45+EW46+EW47+EW48</f>
        <v>0</v>
      </c>
      <c r="EX44" s="80">
        <f t="shared" si="315"/>
        <v>0</v>
      </c>
      <c r="EY44" s="101"/>
      <c r="EZ44" s="80">
        <f t="shared" ref="EZ44:FA44" si="316">EZ45+EZ46+EZ47+EZ48</f>
        <v>0</v>
      </c>
      <c r="FA44" s="80">
        <f t="shared" si="316"/>
        <v>0</v>
      </c>
      <c r="FB44" s="101"/>
      <c r="FC44" s="80">
        <f t="shared" ref="FC44:FD44" si="317">FC45+FC46+FC47+FC48</f>
        <v>198</v>
      </c>
      <c r="FD44" s="80">
        <f t="shared" si="317"/>
        <v>198</v>
      </c>
      <c r="FE44" s="101">
        <f t="shared" ref="FE44" si="318">FD44/FC44*100</f>
        <v>100</v>
      </c>
      <c r="FF44" s="80">
        <f t="shared" ref="FF44:FG44" si="319">FF45+FF46+FF47+FF48</f>
        <v>169</v>
      </c>
      <c r="FG44" s="80">
        <f t="shared" si="319"/>
        <v>169</v>
      </c>
      <c r="FH44" s="101">
        <f t="shared" ref="FH44" si="320">FG44/FF44*100</f>
        <v>100</v>
      </c>
      <c r="FI44" s="80">
        <f>C44+F44+I44+L44+O44+R44+U44+X44+AA44+AD44+AG44+AJ44+AM44+AP44+AS44+AV44+AY44+BB44+BE44+BH44+BK44+BN44+BQ44+BT44+BW44+BZ44+CC44+CF44+CI44+CL44+CO44+CR44+CU44+CX44+DA44+DD44+DG44+DJ44+DM44+DP44+DS44+DV44+DY44+EB44+EE44+EH44+EK44+EN44+EQ44+ET44+EW44+EZ44+FC44+FF44</f>
        <v>1108</v>
      </c>
      <c r="FJ44" s="80">
        <f>D44+G44+J44+M44+P44+S44+V44+Y44+AB44+AE44+AH44+AK44+AN44+AQ44+AT44+AW44+AZ44+BC44+BF44+BI44+BL44+BO44+BR44+BU44+BX44+CA44+CD44+CG44+CJ44+CM44+CP44+CS44+CV44+CY44+DB44+DE44+DH44+DK44+DN44+DQ44+DT44+DW44+DZ44+EC44+EF44+EI44+EL44+EO44+ER44+EU44+EX44+FA44+FD44+FG44</f>
        <v>1108</v>
      </c>
      <c r="FK44" s="101">
        <f t="shared" ref="FK44" si="321">FJ44/FI44*100</f>
        <v>100</v>
      </c>
    </row>
    <row r="45" spans="1:167" x14ac:dyDescent="0.25">
      <c r="A45" s="48" t="s">
        <v>77</v>
      </c>
      <c r="B45" s="49" t="s">
        <v>21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>
        <v>30</v>
      </c>
      <c r="AH45" s="41">
        <v>30</v>
      </c>
      <c r="AI45" s="41"/>
      <c r="AJ45" s="41">
        <v>20</v>
      </c>
      <c r="AK45" s="41">
        <v>20</v>
      </c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>
        <v>160</v>
      </c>
      <c r="CM45" s="41">
        <v>160</v>
      </c>
      <c r="CN45" s="41"/>
      <c r="CO45" s="41">
        <v>52</v>
      </c>
      <c r="CP45" s="41">
        <v>52</v>
      </c>
      <c r="CQ45" s="41"/>
      <c r="CR45" s="41">
        <v>26</v>
      </c>
      <c r="CS45" s="41">
        <v>26</v>
      </c>
      <c r="CT45" s="41"/>
      <c r="CU45" s="41">
        <v>75</v>
      </c>
      <c r="CV45" s="41">
        <v>75</v>
      </c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>
        <v>42</v>
      </c>
      <c r="DN45" s="41">
        <v>42</v>
      </c>
      <c r="DO45" s="41"/>
      <c r="DP45" s="41"/>
      <c r="DQ45" s="41"/>
      <c r="DR45" s="41"/>
      <c r="DS45" s="41"/>
      <c r="DT45" s="41"/>
      <c r="DU45" s="41"/>
      <c r="DV45" s="41">
        <v>60</v>
      </c>
      <c r="DW45" s="41">
        <v>60</v>
      </c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>
        <v>190</v>
      </c>
      <c r="FD45" s="41">
        <v>190</v>
      </c>
      <c r="FE45" s="41"/>
      <c r="FF45" s="41">
        <v>112</v>
      </c>
      <c r="FG45" s="41">
        <v>112</v>
      </c>
      <c r="FH45" s="41"/>
      <c r="FI45" s="41"/>
      <c r="FJ45" s="41"/>
      <c r="FK45" s="41"/>
    </row>
    <row r="46" spans="1:167" x14ac:dyDescent="0.25">
      <c r="A46" s="48" t="s">
        <v>78</v>
      </c>
      <c r="B46" s="49" t="s">
        <v>21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>
        <v>40</v>
      </c>
      <c r="AE46" s="41">
        <v>40</v>
      </c>
      <c r="AF46" s="41"/>
      <c r="AG46" s="41">
        <v>40</v>
      </c>
      <c r="AH46" s="41">
        <v>40</v>
      </c>
      <c r="AI46" s="41"/>
      <c r="AJ46" s="41">
        <v>12</v>
      </c>
      <c r="AK46" s="41">
        <v>12</v>
      </c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>
        <v>62</v>
      </c>
      <c r="CM46" s="41">
        <v>62</v>
      </c>
      <c r="CN46" s="41"/>
      <c r="CO46" s="41"/>
      <c r="CP46" s="41"/>
      <c r="CQ46" s="41"/>
      <c r="CR46" s="41">
        <v>10</v>
      </c>
      <c r="CS46" s="41">
        <v>10</v>
      </c>
      <c r="CT46" s="41"/>
      <c r="CU46" s="41">
        <v>75</v>
      </c>
      <c r="CV46" s="41">
        <v>75</v>
      </c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>
        <v>19</v>
      </c>
      <c r="DW46" s="41">
        <v>19</v>
      </c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>
        <v>8</v>
      </c>
      <c r="FD46" s="41">
        <v>8</v>
      </c>
      <c r="FE46" s="41"/>
      <c r="FF46" s="41">
        <v>57</v>
      </c>
      <c r="FG46" s="41">
        <v>57</v>
      </c>
      <c r="FH46" s="41"/>
      <c r="FI46" s="41"/>
      <c r="FJ46" s="41"/>
      <c r="FK46" s="41"/>
    </row>
    <row r="47" spans="1:167" x14ac:dyDescent="0.25">
      <c r="A47" s="48" t="s">
        <v>85</v>
      </c>
      <c r="B47" s="49" t="s">
        <v>21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>
        <v>5</v>
      </c>
      <c r="CM47" s="41">
        <v>5</v>
      </c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>
        <v>4</v>
      </c>
      <c r="DW47" s="41">
        <v>4</v>
      </c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</row>
    <row r="48" spans="1:167" x14ac:dyDescent="0.25">
      <c r="A48" s="151" t="s">
        <v>100</v>
      </c>
      <c r="B48" s="152" t="s">
        <v>21</v>
      </c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  <c r="BI48" s="153"/>
      <c r="BJ48" s="153"/>
      <c r="BK48" s="153"/>
      <c r="BL48" s="153"/>
      <c r="BM48" s="153"/>
      <c r="BN48" s="153"/>
      <c r="BO48" s="153"/>
      <c r="BP48" s="153"/>
      <c r="BQ48" s="153"/>
      <c r="BR48" s="153"/>
      <c r="BS48" s="153"/>
      <c r="BT48" s="153"/>
      <c r="BU48" s="153"/>
      <c r="BV48" s="153"/>
      <c r="BW48" s="153"/>
      <c r="BX48" s="153"/>
      <c r="BY48" s="153"/>
      <c r="BZ48" s="153"/>
      <c r="CA48" s="153"/>
      <c r="CB48" s="153"/>
      <c r="CC48" s="153"/>
      <c r="CD48" s="153"/>
      <c r="CE48" s="153"/>
      <c r="CF48" s="153"/>
      <c r="CG48" s="153"/>
      <c r="CH48" s="153"/>
      <c r="CI48" s="153"/>
      <c r="CJ48" s="153"/>
      <c r="CK48" s="153"/>
      <c r="CL48" s="153">
        <v>9</v>
      </c>
      <c r="CM48" s="153">
        <v>9</v>
      </c>
      <c r="CN48" s="153"/>
      <c r="CO48" s="153"/>
      <c r="CP48" s="153"/>
      <c r="CQ48" s="153"/>
      <c r="CR48" s="153"/>
      <c r="CS48" s="153"/>
      <c r="CT48" s="153"/>
      <c r="CU48" s="153"/>
      <c r="CV48" s="153"/>
      <c r="CW48" s="153"/>
      <c r="CX48" s="153"/>
      <c r="CY48" s="153"/>
      <c r="CZ48" s="153"/>
      <c r="DA48" s="153"/>
      <c r="DB48" s="153"/>
      <c r="DC48" s="153"/>
      <c r="DD48" s="153"/>
      <c r="DE48" s="153"/>
      <c r="DF48" s="153"/>
      <c r="DG48" s="153"/>
      <c r="DH48" s="153"/>
      <c r="DI48" s="153"/>
      <c r="DJ48" s="153"/>
      <c r="DK48" s="153"/>
      <c r="DL48" s="153"/>
      <c r="DM48" s="153"/>
      <c r="DN48" s="153"/>
      <c r="DO48" s="153"/>
      <c r="DP48" s="153"/>
      <c r="DQ48" s="153"/>
      <c r="DR48" s="153"/>
      <c r="DS48" s="153"/>
      <c r="DT48" s="153"/>
      <c r="DU48" s="153"/>
      <c r="DV48" s="153"/>
      <c r="DW48" s="153"/>
      <c r="DX48" s="153"/>
      <c r="DY48" s="153"/>
      <c r="DZ48" s="153"/>
      <c r="EA48" s="153"/>
      <c r="EB48" s="153"/>
      <c r="EC48" s="153"/>
      <c r="ED48" s="153"/>
      <c r="EE48" s="153"/>
      <c r="EF48" s="153"/>
      <c r="EG48" s="153"/>
      <c r="EH48" s="153"/>
      <c r="EI48" s="153"/>
      <c r="EJ48" s="153"/>
      <c r="EK48" s="153"/>
      <c r="EL48" s="153"/>
      <c r="EM48" s="153"/>
      <c r="EN48" s="153"/>
      <c r="EO48" s="153"/>
      <c r="EP48" s="153"/>
      <c r="EQ48" s="153"/>
      <c r="ER48" s="153"/>
      <c r="ES48" s="153"/>
      <c r="ET48" s="153"/>
      <c r="EU48" s="153"/>
      <c r="EV48" s="153"/>
      <c r="EW48" s="153"/>
      <c r="EX48" s="153"/>
      <c r="EY48" s="153"/>
      <c r="EZ48" s="153"/>
      <c r="FA48" s="153"/>
      <c r="FB48" s="153"/>
      <c r="FC48" s="153"/>
      <c r="FD48" s="153"/>
      <c r="FE48" s="153"/>
      <c r="FF48" s="153"/>
      <c r="FG48" s="153"/>
      <c r="FH48" s="153"/>
      <c r="FI48" s="153"/>
      <c r="FJ48" s="153"/>
      <c r="FK48" s="153"/>
    </row>
    <row r="49" spans="1:167" s="102" customFormat="1" x14ac:dyDescent="0.25">
      <c r="A49" s="173" t="s">
        <v>119</v>
      </c>
      <c r="B49" s="174" t="s">
        <v>21</v>
      </c>
      <c r="C49" s="175">
        <v>0</v>
      </c>
      <c r="D49" s="175">
        <f>D50+D51+D52+D53</f>
        <v>0</v>
      </c>
      <c r="E49" s="176"/>
      <c r="F49" s="175">
        <f>F50+F51+F52+F53</f>
        <v>0</v>
      </c>
      <c r="G49" s="175">
        <f>G50+G51+G52+G53</f>
        <v>0</v>
      </c>
      <c r="H49" s="176"/>
      <c r="I49" s="175">
        <f>I50+I51+I52+I53</f>
        <v>0</v>
      </c>
      <c r="J49" s="175">
        <f>J50+J51+J52+J53</f>
        <v>0</v>
      </c>
      <c r="K49" s="176"/>
      <c r="L49" s="175">
        <f t="shared" ref="L49:M49" si="322">L50+L51+L52+L53</f>
        <v>0</v>
      </c>
      <c r="M49" s="175">
        <f t="shared" si="322"/>
        <v>0</v>
      </c>
      <c r="N49" s="176"/>
      <c r="O49" s="175">
        <f t="shared" ref="O49:P49" si="323">O50+O51+O52+O53</f>
        <v>0</v>
      </c>
      <c r="P49" s="175">
        <f t="shared" si="323"/>
        <v>0</v>
      </c>
      <c r="Q49" s="176"/>
      <c r="R49" s="175">
        <f t="shared" ref="R49:S49" si="324">R50+R51+R52+R53</f>
        <v>0</v>
      </c>
      <c r="S49" s="175">
        <f t="shared" si="324"/>
        <v>0</v>
      </c>
      <c r="T49" s="176"/>
      <c r="U49" s="175">
        <f t="shared" ref="U49:V49" si="325">U50+U51+U52+U53</f>
        <v>0</v>
      </c>
      <c r="V49" s="175">
        <f t="shared" si="325"/>
        <v>0</v>
      </c>
      <c r="W49" s="176"/>
      <c r="X49" s="175">
        <f t="shared" ref="X49:Y49" si="326">X50+X51+X52+X53</f>
        <v>0</v>
      </c>
      <c r="Y49" s="175">
        <f t="shared" si="326"/>
        <v>0</v>
      </c>
      <c r="Z49" s="176"/>
      <c r="AA49" s="175">
        <f t="shared" ref="AA49:AB49" si="327">AA50+AA51+AA52+AA53</f>
        <v>0</v>
      </c>
      <c r="AB49" s="175">
        <f t="shared" si="327"/>
        <v>0</v>
      </c>
      <c r="AC49" s="176"/>
      <c r="AD49" s="175">
        <f t="shared" ref="AD49:AE49" si="328">AD50+AD51+AD52+AD53</f>
        <v>0</v>
      </c>
      <c r="AE49" s="175">
        <f t="shared" si="328"/>
        <v>0</v>
      </c>
      <c r="AF49" s="176"/>
      <c r="AG49" s="175">
        <f t="shared" ref="AG49:AH49" si="329">AG50+AG51+AG52+AG53</f>
        <v>0</v>
      </c>
      <c r="AH49" s="175">
        <f t="shared" si="329"/>
        <v>0</v>
      </c>
      <c r="AI49" s="176"/>
      <c r="AJ49" s="175">
        <f t="shared" ref="AJ49:AK49" si="330">AJ50+AJ51+AJ52+AJ53</f>
        <v>0</v>
      </c>
      <c r="AK49" s="175">
        <f t="shared" si="330"/>
        <v>0</v>
      </c>
      <c r="AL49" s="176"/>
      <c r="AM49" s="175">
        <f t="shared" ref="AM49:AN49" si="331">AM50+AM51+AM52+AM53</f>
        <v>0</v>
      </c>
      <c r="AN49" s="175">
        <f t="shared" si="331"/>
        <v>0</v>
      </c>
      <c r="AO49" s="176"/>
      <c r="AP49" s="175">
        <f t="shared" ref="AP49:AQ49" si="332">AP50+AP51+AP52+AP53</f>
        <v>0</v>
      </c>
      <c r="AQ49" s="175">
        <f t="shared" si="332"/>
        <v>0</v>
      </c>
      <c r="AR49" s="176"/>
      <c r="AS49" s="175">
        <f t="shared" ref="AS49:AT49" si="333">AS50+AS51+AS52+AS53</f>
        <v>20</v>
      </c>
      <c r="AT49" s="175">
        <f t="shared" si="333"/>
        <v>20</v>
      </c>
      <c r="AU49" s="176">
        <f t="shared" si="14"/>
        <v>100</v>
      </c>
      <c r="AV49" s="175">
        <f t="shared" ref="AV49:AW49" si="334">AV50+AV51+AV52+AV53</f>
        <v>0</v>
      </c>
      <c r="AW49" s="175">
        <f t="shared" si="334"/>
        <v>0</v>
      </c>
      <c r="AX49" s="176"/>
      <c r="AY49" s="175">
        <f t="shared" ref="AY49:AZ49" si="335">AY50+AY51+AY52+AY53</f>
        <v>0</v>
      </c>
      <c r="AZ49" s="175">
        <f t="shared" si="335"/>
        <v>0</v>
      </c>
      <c r="BA49" s="176"/>
      <c r="BB49" s="175">
        <f t="shared" ref="BB49:BC49" si="336">BB50+BB51+BB52+BB53</f>
        <v>0</v>
      </c>
      <c r="BC49" s="175">
        <f t="shared" si="336"/>
        <v>0</v>
      </c>
      <c r="BD49" s="176"/>
      <c r="BE49" s="175">
        <f t="shared" ref="BE49:BF49" si="337">BE50+BE51+BE52+BE53</f>
        <v>0</v>
      </c>
      <c r="BF49" s="175">
        <f t="shared" si="337"/>
        <v>0</v>
      </c>
      <c r="BG49" s="176"/>
      <c r="BH49" s="175">
        <f t="shared" ref="BH49:BI49" si="338">BH50+BH51+BH52+BH53</f>
        <v>0</v>
      </c>
      <c r="BI49" s="175">
        <f t="shared" si="338"/>
        <v>0</v>
      </c>
      <c r="BJ49" s="176"/>
      <c r="BK49" s="175">
        <f t="shared" ref="BK49:BL49" si="339">BK50+BK51+BK52+BK53</f>
        <v>0</v>
      </c>
      <c r="BL49" s="175">
        <f t="shared" si="339"/>
        <v>0</v>
      </c>
      <c r="BM49" s="176"/>
      <c r="BN49" s="175">
        <f t="shared" ref="BN49:BO49" si="340">BN50+BN51+BN52+BN53</f>
        <v>0</v>
      </c>
      <c r="BO49" s="175">
        <f t="shared" si="340"/>
        <v>0</v>
      </c>
      <c r="BP49" s="176"/>
      <c r="BQ49" s="175">
        <f t="shared" ref="BQ49:BR49" si="341">BQ50+BQ51+BQ52+BQ53</f>
        <v>0</v>
      </c>
      <c r="BR49" s="175">
        <f t="shared" si="341"/>
        <v>0</v>
      </c>
      <c r="BS49" s="176"/>
      <c r="BT49" s="175">
        <f t="shared" ref="BT49:BU49" si="342">BT50+BT51+BT52+BT53</f>
        <v>0</v>
      </c>
      <c r="BU49" s="175">
        <f t="shared" si="342"/>
        <v>0</v>
      </c>
      <c r="BV49" s="176"/>
      <c r="BW49" s="175">
        <f t="shared" ref="BW49:BX49" si="343">BW50+BW51+BW52+BW53</f>
        <v>0</v>
      </c>
      <c r="BX49" s="175">
        <f t="shared" si="343"/>
        <v>0</v>
      </c>
      <c r="BY49" s="176"/>
      <c r="BZ49" s="175">
        <f t="shared" ref="BZ49:CA49" si="344">BZ50+BZ51+BZ52+BZ53</f>
        <v>0</v>
      </c>
      <c r="CA49" s="175">
        <f t="shared" si="344"/>
        <v>0</v>
      </c>
      <c r="CB49" s="176"/>
      <c r="CC49" s="175">
        <f t="shared" ref="CC49:CD49" si="345">CC50+CC51+CC52+CC53</f>
        <v>0</v>
      </c>
      <c r="CD49" s="175">
        <f t="shared" si="345"/>
        <v>0</v>
      </c>
      <c r="CE49" s="176"/>
      <c r="CF49" s="175">
        <f t="shared" ref="CF49:CG49" si="346">CF50+CF51+CF52+CF53</f>
        <v>0</v>
      </c>
      <c r="CG49" s="175">
        <f t="shared" si="346"/>
        <v>0</v>
      </c>
      <c r="CH49" s="176"/>
      <c r="CI49" s="175">
        <f t="shared" ref="CI49:CJ49" si="347">CI50+CI51+CI52+CI53</f>
        <v>0</v>
      </c>
      <c r="CJ49" s="175">
        <f t="shared" si="347"/>
        <v>0</v>
      </c>
      <c r="CK49" s="176"/>
      <c r="CL49" s="175">
        <f t="shared" ref="CL49:CM49" si="348">CL50+CL51+CL52+CL53</f>
        <v>0</v>
      </c>
      <c r="CM49" s="175">
        <f t="shared" si="348"/>
        <v>0</v>
      </c>
      <c r="CN49" s="176"/>
      <c r="CO49" s="175">
        <f t="shared" ref="CO49:CP49" si="349">CO50+CO51+CO52+CO53</f>
        <v>0</v>
      </c>
      <c r="CP49" s="175">
        <f t="shared" si="349"/>
        <v>0</v>
      </c>
      <c r="CQ49" s="176"/>
      <c r="CR49" s="175">
        <f t="shared" ref="CR49:CS49" si="350">CR50+CR51+CR52+CR53</f>
        <v>0</v>
      </c>
      <c r="CS49" s="175">
        <f t="shared" si="350"/>
        <v>0</v>
      </c>
      <c r="CT49" s="176"/>
      <c r="CU49" s="175">
        <f t="shared" ref="CU49:CV49" si="351">CU50+CU51+CU52+CU53</f>
        <v>0</v>
      </c>
      <c r="CV49" s="175">
        <f t="shared" si="351"/>
        <v>0</v>
      </c>
      <c r="CW49" s="176"/>
      <c r="CX49" s="175">
        <f t="shared" ref="CX49:CY49" si="352">CX50+CX51+CX52+CX53</f>
        <v>80</v>
      </c>
      <c r="CY49" s="175">
        <f t="shared" si="352"/>
        <v>80</v>
      </c>
      <c r="CZ49" s="176">
        <f t="shared" si="33"/>
        <v>100</v>
      </c>
      <c r="DA49" s="175">
        <f t="shared" ref="DA49:DB49" si="353">DA50+DA51+DA52+DA53</f>
        <v>0</v>
      </c>
      <c r="DB49" s="175">
        <f t="shared" si="353"/>
        <v>0</v>
      </c>
      <c r="DC49" s="176"/>
      <c r="DD49" s="175">
        <f t="shared" ref="DD49:DE49" si="354">DD50+DD51+DD52+DD53</f>
        <v>0</v>
      </c>
      <c r="DE49" s="175">
        <f t="shared" si="354"/>
        <v>0</v>
      </c>
      <c r="DF49" s="176"/>
      <c r="DG49" s="175">
        <f t="shared" ref="DG49:DH49" si="355">DG50+DG51+DG52+DG53</f>
        <v>0</v>
      </c>
      <c r="DH49" s="175">
        <f t="shared" si="355"/>
        <v>0</v>
      </c>
      <c r="DI49" s="176"/>
      <c r="DJ49" s="175">
        <v>10</v>
      </c>
      <c r="DK49" s="175">
        <f t="shared" ref="DK49" si="356">DK50+DK51+DK52+DK53</f>
        <v>10</v>
      </c>
      <c r="DL49" s="176">
        <f t="shared" si="37"/>
        <v>100</v>
      </c>
      <c r="DM49" s="175">
        <f t="shared" ref="DM49:DN49" si="357">DM50+DM51+DM52+DM53</f>
        <v>0</v>
      </c>
      <c r="DN49" s="175">
        <f t="shared" si="357"/>
        <v>0</v>
      </c>
      <c r="DO49" s="176"/>
      <c r="DP49" s="175">
        <f t="shared" ref="DP49:DQ49" si="358">DP50+DP51+DP52+DP53</f>
        <v>0</v>
      </c>
      <c r="DQ49" s="175">
        <f t="shared" si="358"/>
        <v>0</v>
      </c>
      <c r="DR49" s="176"/>
      <c r="DS49" s="175">
        <f t="shared" ref="DS49:DT49" si="359">DS50+DS51+DS52+DS53</f>
        <v>0</v>
      </c>
      <c r="DT49" s="175">
        <f t="shared" si="359"/>
        <v>0</v>
      </c>
      <c r="DU49" s="176"/>
      <c r="DV49" s="175">
        <f t="shared" ref="DV49:DW49" si="360">DV50+DV51+DV52+DV53</f>
        <v>0</v>
      </c>
      <c r="DW49" s="175">
        <f t="shared" si="360"/>
        <v>0</v>
      </c>
      <c r="DX49" s="176"/>
      <c r="DY49" s="175">
        <f t="shared" ref="DY49:DZ49" si="361">DY50+DY51+DY52+DY53</f>
        <v>0</v>
      </c>
      <c r="DZ49" s="175">
        <f t="shared" si="361"/>
        <v>0</v>
      </c>
      <c r="EA49" s="176"/>
      <c r="EB49" s="175">
        <f t="shared" ref="EB49:EC49" si="362">EB50+EB51+EB52+EB53</f>
        <v>0</v>
      </c>
      <c r="EC49" s="175">
        <f t="shared" si="362"/>
        <v>0</v>
      </c>
      <c r="ED49" s="176"/>
      <c r="EE49" s="175">
        <f t="shared" ref="EE49:EF49" si="363">EE50+EE51+EE52+EE53</f>
        <v>0</v>
      </c>
      <c r="EF49" s="175">
        <f t="shared" si="363"/>
        <v>0</v>
      </c>
      <c r="EG49" s="176"/>
      <c r="EH49" s="175">
        <f t="shared" ref="EH49:EI49" si="364">EH50+EH51+EH52+EH53</f>
        <v>0</v>
      </c>
      <c r="EI49" s="175">
        <f t="shared" si="364"/>
        <v>0</v>
      </c>
      <c r="EJ49" s="176"/>
      <c r="EK49" s="175">
        <f t="shared" ref="EK49:EL49" si="365">EK50+EK51+EK52+EK53</f>
        <v>0</v>
      </c>
      <c r="EL49" s="175">
        <f t="shared" si="365"/>
        <v>0</v>
      </c>
      <c r="EM49" s="176"/>
      <c r="EN49" s="175">
        <f t="shared" ref="EN49:EO49" si="366">EN50+EN51+EN52+EN53</f>
        <v>0</v>
      </c>
      <c r="EO49" s="175">
        <f t="shared" si="366"/>
        <v>0</v>
      </c>
      <c r="EP49" s="176"/>
      <c r="EQ49" s="175">
        <f t="shared" ref="EQ49:ER49" si="367">EQ50+EQ51+EQ52+EQ53</f>
        <v>0</v>
      </c>
      <c r="ER49" s="175">
        <f t="shared" si="367"/>
        <v>0</v>
      </c>
      <c r="ES49" s="176"/>
      <c r="ET49" s="175">
        <f t="shared" ref="ET49:EU49" si="368">ET50+ET51+ET52+ET53</f>
        <v>0</v>
      </c>
      <c r="EU49" s="175">
        <f t="shared" si="368"/>
        <v>0</v>
      </c>
      <c r="EV49" s="176"/>
      <c r="EW49" s="175">
        <f t="shared" ref="EW49:EX49" si="369">EW50+EW51+EW52+EW53</f>
        <v>0</v>
      </c>
      <c r="EX49" s="175">
        <f t="shared" si="369"/>
        <v>0</v>
      </c>
      <c r="EY49" s="176"/>
      <c r="EZ49" s="175">
        <f t="shared" ref="EZ49:FA49" si="370">EZ50+EZ51+EZ52+EZ53</f>
        <v>0</v>
      </c>
      <c r="FA49" s="175">
        <f t="shared" si="370"/>
        <v>0</v>
      </c>
      <c r="FB49" s="176"/>
      <c r="FC49" s="175">
        <f t="shared" ref="FC49:FD49" si="371">FC50+FC51+FC52+FC53</f>
        <v>0</v>
      </c>
      <c r="FD49" s="175">
        <f t="shared" si="371"/>
        <v>0</v>
      </c>
      <c r="FE49" s="176"/>
      <c r="FF49" s="175">
        <f t="shared" ref="FF49:FG49" si="372">FF50+FF51+FF52+FF53</f>
        <v>0</v>
      </c>
      <c r="FG49" s="175">
        <f t="shared" si="372"/>
        <v>0</v>
      </c>
      <c r="FH49" s="176"/>
      <c r="FI49" s="175">
        <f>C49+F49+I49+L49+O49+R49+U49+X49+AA49+AD49+AG49+AJ49+AM49+AP49+AS49+AV49+AY49+BB49+BE49+BH49+BK49+BN49+BQ49+BT49+BW49+BZ49+CC49+CF49+CI49+CL49+CO49+CR49+CU49+CX49+DA49+DD49+DG49+DJ49+DM49+DP49+DS49+DV49+DY49+EB49+EE49+EH49+EK49+EN49+EQ49+ET49+EW49+EZ49+FC49+FF49</f>
        <v>110</v>
      </c>
      <c r="FJ49" s="175">
        <f>D49+G49+J49+M49+P49+S49+V49+Y49+AB49+AE49+AH49+AK49+AN49+AQ49+AT49+AW49+AZ49+BC49+BF49+BI49+BL49+BO49+BR49+BU49+BX49+CA49+CD49+CG49+CJ49+CM49+CP49+CS49+CV49+CY49+DB49+DE49+DH49+DK49+DN49+DQ49+DT49+DW49+DZ49+EC49+EF49+EI49+EL49+EO49+ER49+EU49+EX49+FA49+FD49+FG49</f>
        <v>110</v>
      </c>
      <c r="FK49" s="176">
        <f t="shared" si="59"/>
        <v>100</v>
      </c>
    </row>
    <row r="50" spans="1:167" x14ac:dyDescent="0.25">
      <c r="A50" s="48" t="s">
        <v>77</v>
      </c>
      <c r="B50" s="47" t="s">
        <v>21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>
        <v>80</v>
      </c>
      <c r="CY50" s="41">
        <v>80</v>
      </c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>
        <v>10</v>
      </c>
      <c r="DK50" s="41">
        <v>10</v>
      </c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/>
      <c r="FF50" s="41"/>
      <c r="FG50" s="41"/>
      <c r="FH50" s="41"/>
      <c r="FI50" s="41"/>
      <c r="FJ50" s="41"/>
      <c r="FK50" s="41"/>
    </row>
    <row r="51" spans="1:167" x14ac:dyDescent="0.25">
      <c r="A51" s="48" t="s">
        <v>78</v>
      </c>
      <c r="B51" s="47" t="s">
        <v>21</v>
      </c>
      <c r="C51" s="41" t="s">
        <v>208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>
        <v>20</v>
      </c>
      <c r="AT51" s="41">
        <v>20</v>
      </c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  <c r="EO51" s="41"/>
      <c r="EP51" s="41"/>
      <c r="EQ51" s="41"/>
      <c r="ER51" s="41"/>
      <c r="ES51" s="41"/>
      <c r="ET51" s="41"/>
      <c r="EU51" s="41"/>
      <c r="EV51" s="41"/>
      <c r="EW51" s="41"/>
      <c r="EX51" s="41"/>
      <c r="EY51" s="41"/>
      <c r="EZ51" s="41"/>
      <c r="FA51" s="41"/>
      <c r="FB51" s="41"/>
      <c r="FC51" s="41"/>
      <c r="FD51" s="41"/>
      <c r="FE51" s="41"/>
      <c r="FF51" s="41"/>
      <c r="FG51" s="41"/>
      <c r="FH51" s="41"/>
      <c r="FI51" s="41"/>
      <c r="FJ51" s="41"/>
      <c r="FK51" s="41"/>
    </row>
    <row r="52" spans="1:167" x14ac:dyDescent="0.25">
      <c r="A52" s="48" t="s">
        <v>85</v>
      </c>
      <c r="B52" s="47" t="s">
        <v>21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  <c r="FK52" s="41"/>
    </row>
    <row r="53" spans="1:167" x14ac:dyDescent="0.25">
      <c r="A53" s="48" t="s">
        <v>100</v>
      </c>
      <c r="B53" s="47" t="s">
        <v>21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  <c r="EO53" s="41"/>
      <c r="EP53" s="41"/>
      <c r="EQ53" s="41"/>
      <c r="ER53" s="41"/>
      <c r="ES53" s="41"/>
      <c r="ET53" s="41"/>
      <c r="EU53" s="41"/>
      <c r="EV53" s="41"/>
      <c r="EW53" s="41"/>
      <c r="EX53" s="41"/>
      <c r="EY53" s="41"/>
      <c r="EZ53" s="41"/>
      <c r="FA53" s="41"/>
      <c r="FB53" s="41"/>
      <c r="FC53" s="41"/>
      <c r="FD53" s="41"/>
      <c r="FE53" s="41"/>
      <c r="FF53" s="41"/>
      <c r="FG53" s="41"/>
      <c r="FH53" s="41"/>
      <c r="FI53" s="41"/>
      <c r="FJ53" s="41"/>
      <c r="FK53" s="41"/>
    </row>
    <row r="54" spans="1:167" s="102" customFormat="1" x14ac:dyDescent="0.25">
      <c r="A54" s="173" t="s">
        <v>99</v>
      </c>
      <c r="B54" s="47" t="s">
        <v>21</v>
      </c>
      <c r="C54" s="80">
        <f>C55+C56+C57+C58</f>
        <v>0</v>
      </c>
      <c r="D54" s="80">
        <f>D55+D56+D57+D58</f>
        <v>0</v>
      </c>
      <c r="E54" s="101"/>
      <c r="F54" s="80">
        <f>F55+F56+F57+F58</f>
        <v>0</v>
      </c>
      <c r="G54" s="80">
        <f>G55+G56+G57+G58</f>
        <v>0</v>
      </c>
      <c r="H54" s="101"/>
      <c r="I54" s="80">
        <f>I55+I56+I57+I58</f>
        <v>0</v>
      </c>
      <c r="J54" s="80">
        <f>J55+J56+J57+J58</f>
        <v>0</v>
      </c>
      <c r="K54" s="101"/>
      <c r="L54" s="80">
        <f t="shared" ref="L54:M54" si="373">L55+L56+L57+L58</f>
        <v>0</v>
      </c>
      <c r="M54" s="80">
        <f t="shared" si="373"/>
        <v>0</v>
      </c>
      <c r="N54" s="101"/>
      <c r="O54" s="80">
        <f t="shared" ref="O54:P54" si="374">O55+O56+O57+O58</f>
        <v>0</v>
      </c>
      <c r="P54" s="80">
        <f t="shared" si="374"/>
        <v>0</v>
      </c>
      <c r="Q54" s="101"/>
      <c r="R54" s="80">
        <f t="shared" ref="R54:S54" si="375">R55+R56+R57+R58</f>
        <v>0</v>
      </c>
      <c r="S54" s="80">
        <f t="shared" si="375"/>
        <v>0</v>
      </c>
      <c r="T54" s="101"/>
      <c r="U54" s="80">
        <f t="shared" ref="U54:V54" si="376">U55+U56+U57+U58</f>
        <v>0</v>
      </c>
      <c r="V54" s="80">
        <f t="shared" si="376"/>
        <v>0</v>
      </c>
      <c r="W54" s="101"/>
      <c r="X54" s="80">
        <f t="shared" ref="X54:Y54" si="377">X55+X56+X57+X58</f>
        <v>0</v>
      </c>
      <c r="Y54" s="80">
        <f t="shared" si="377"/>
        <v>0</v>
      </c>
      <c r="Z54" s="101"/>
      <c r="AA54" s="80">
        <f t="shared" ref="AA54:AB54" si="378">AA55+AA56+AA57+AA58</f>
        <v>0</v>
      </c>
      <c r="AB54" s="80">
        <f t="shared" si="378"/>
        <v>0</v>
      </c>
      <c r="AC54" s="101"/>
      <c r="AD54" s="80">
        <f t="shared" ref="AD54:AE54" si="379">AD55+AD56+AD57+AD58</f>
        <v>0</v>
      </c>
      <c r="AE54" s="80">
        <f t="shared" si="379"/>
        <v>0</v>
      </c>
      <c r="AF54" s="101"/>
      <c r="AG54" s="80">
        <f t="shared" ref="AG54:AH54" si="380">AG55+AG56+AG57+AG58</f>
        <v>0</v>
      </c>
      <c r="AH54" s="80">
        <f t="shared" si="380"/>
        <v>0</v>
      </c>
      <c r="AI54" s="101"/>
      <c r="AJ54" s="80">
        <f t="shared" ref="AJ54:AK54" si="381">AJ55+AJ56+AJ57+AJ58</f>
        <v>0</v>
      </c>
      <c r="AK54" s="80">
        <f t="shared" si="381"/>
        <v>0</v>
      </c>
      <c r="AL54" s="101"/>
      <c r="AM54" s="80">
        <f t="shared" ref="AM54:AN54" si="382">AM55+AM56+AM57+AM58</f>
        <v>0</v>
      </c>
      <c r="AN54" s="80">
        <f t="shared" si="382"/>
        <v>0</v>
      </c>
      <c r="AO54" s="101"/>
      <c r="AP54" s="80">
        <f t="shared" ref="AP54:AQ54" si="383">AP55+AP56+AP57+AP58</f>
        <v>0</v>
      </c>
      <c r="AQ54" s="80">
        <f t="shared" si="383"/>
        <v>0</v>
      </c>
      <c r="AR54" s="101"/>
      <c r="AS54" s="80">
        <f t="shared" ref="AS54:AT54" si="384">AS55+AS56+AS57+AS58</f>
        <v>0</v>
      </c>
      <c r="AT54" s="80">
        <f t="shared" si="384"/>
        <v>0</v>
      </c>
      <c r="AU54" s="101"/>
      <c r="AV54" s="80">
        <f t="shared" ref="AV54:AW54" si="385">AV55+AV56+AV57+AV58</f>
        <v>0</v>
      </c>
      <c r="AW54" s="80">
        <f t="shared" si="385"/>
        <v>0</v>
      </c>
      <c r="AX54" s="101"/>
      <c r="AY54" s="80">
        <f t="shared" ref="AY54:AZ54" si="386">AY55+AY56+AY57+AY58</f>
        <v>0</v>
      </c>
      <c r="AZ54" s="80">
        <f t="shared" si="386"/>
        <v>0</v>
      </c>
      <c r="BA54" s="101"/>
      <c r="BB54" s="80">
        <f t="shared" ref="BB54:BC54" si="387">BB55+BB56+BB57+BB58</f>
        <v>0</v>
      </c>
      <c r="BC54" s="80">
        <f t="shared" si="387"/>
        <v>0</v>
      </c>
      <c r="BD54" s="101"/>
      <c r="BE54" s="80">
        <f t="shared" ref="BE54:BF54" si="388">BE55+BE56+BE57+BE58</f>
        <v>0</v>
      </c>
      <c r="BF54" s="80">
        <f t="shared" si="388"/>
        <v>0</v>
      </c>
      <c r="BG54" s="101"/>
      <c r="BH54" s="80">
        <f t="shared" ref="BH54:BI54" si="389">BH55+BH56+BH57+BH58</f>
        <v>0</v>
      </c>
      <c r="BI54" s="80">
        <f t="shared" si="389"/>
        <v>0</v>
      </c>
      <c r="BJ54" s="101"/>
      <c r="BK54" s="80">
        <f t="shared" ref="BK54:BL54" si="390">BK55+BK56+BK57+BK58</f>
        <v>0</v>
      </c>
      <c r="BL54" s="80">
        <f t="shared" si="390"/>
        <v>0</v>
      </c>
      <c r="BM54" s="101"/>
      <c r="BN54" s="80">
        <f t="shared" ref="BN54:BO54" si="391">BN55+BN56+BN57+BN58</f>
        <v>0</v>
      </c>
      <c r="BO54" s="80">
        <f t="shared" si="391"/>
        <v>0</v>
      </c>
      <c r="BP54" s="101"/>
      <c r="BQ54" s="80">
        <f t="shared" ref="BQ54:BR54" si="392">BQ55+BQ56+BQ57+BQ58</f>
        <v>0</v>
      </c>
      <c r="BR54" s="80">
        <f t="shared" si="392"/>
        <v>0</v>
      </c>
      <c r="BS54" s="101"/>
      <c r="BT54" s="80">
        <f t="shared" ref="BT54:BU54" si="393">BT55+BT56+BT57+BT58</f>
        <v>63</v>
      </c>
      <c r="BU54" s="80">
        <f t="shared" si="393"/>
        <v>63</v>
      </c>
      <c r="BV54" s="101">
        <f t="shared" ref="BV54" si="394">BU54/BT54*100</f>
        <v>100</v>
      </c>
      <c r="BW54" s="80">
        <f t="shared" ref="BW54:BX54" si="395">BW55+BW56+BW57+BW58</f>
        <v>0</v>
      </c>
      <c r="BX54" s="80">
        <f t="shared" si="395"/>
        <v>0</v>
      </c>
      <c r="BY54" s="101"/>
      <c r="BZ54" s="80">
        <f t="shared" ref="BZ54:CA54" si="396">BZ55+BZ56+BZ57+BZ58</f>
        <v>0</v>
      </c>
      <c r="CA54" s="80">
        <f t="shared" si="396"/>
        <v>0</v>
      </c>
      <c r="CB54" s="101"/>
      <c r="CC54" s="80">
        <f t="shared" ref="CC54:CD54" si="397">CC55+CC56+CC57+CC58</f>
        <v>0</v>
      </c>
      <c r="CD54" s="80">
        <f t="shared" si="397"/>
        <v>0</v>
      </c>
      <c r="CE54" s="101"/>
      <c r="CF54" s="80">
        <f t="shared" ref="CF54:CG54" si="398">CF55+CF56+CF57+CF58</f>
        <v>0</v>
      </c>
      <c r="CG54" s="80">
        <f t="shared" si="398"/>
        <v>0</v>
      </c>
      <c r="CH54" s="101"/>
      <c r="CI54" s="80">
        <f t="shared" ref="CI54:CJ54" si="399">CI55+CI56+CI57+CI58</f>
        <v>0</v>
      </c>
      <c r="CJ54" s="80">
        <f t="shared" si="399"/>
        <v>0</v>
      </c>
      <c r="CK54" s="101"/>
      <c r="CL54" s="80">
        <f t="shared" ref="CL54:CM54" si="400">CL55+CL56+CL57+CL58</f>
        <v>0</v>
      </c>
      <c r="CM54" s="80">
        <f t="shared" si="400"/>
        <v>0</v>
      </c>
      <c r="CN54" s="101"/>
      <c r="CO54" s="80">
        <f t="shared" ref="CO54:CP54" si="401">CO55+CO56+CO57+CO58</f>
        <v>0</v>
      </c>
      <c r="CP54" s="80">
        <f t="shared" si="401"/>
        <v>0</v>
      </c>
      <c r="CQ54" s="101">
        <v>0</v>
      </c>
      <c r="CR54" s="80">
        <f t="shared" ref="CR54:CS54" si="402">CR55+CR56+CR57+CR58</f>
        <v>0</v>
      </c>
      <c r="CS54" s="80">
        <f t="shared" si="402"/>
        <v>0</v>
      </c>
      <c r="CT54" s="101"/>
      <c r="CU54" s="80">
        <f t="shared" ref="CU54:CV54" si="403">CU55+CU56+CU57+CU58</f>
        <v>0</v>
      </c>
      <c r="CV54" s="80">
        <f t="shared" si="403"/>
        <v>0</v>
      </c>
      <c r="CW54" s="101"/>
      <c r="CX54" s="80">
        <f t="shared" ref="CX54:CY54" si="404">CX55+CX56+CX57+CX58</f>
        <v>0</v>
      </c>
      <c r="CY54" s="80">
        <f t="shared" si="404"/>
        <v>0</v>
      </c>
      <c r="CZ54" s="101"/>
      <c r="DA54" s="80">
        <f t="shared" ref="DA54:DB54" si="405">DA55+DA56+DA57+DA58</f>
        <v>0</v>
      </c>
      <c r="DB54" s="80">
        <f t="shared" si="405"/>
        <v>0</v>
      </c>
      <c r="DC54" s="101"/>
      <c r="DD54" s="80">
        <f t="shared" ref="DD54:DE54" si="406">DD55+DD56+DD57+DD58</f>
        <v>28</v>
      </c>
      <c r="DE54" s="80">
        <f t="shared" si="406"/>
        <v>28</v>
      </c>
      <c r="DF54" s="101">
        <f t="shared" ref="DF54" si="407">DE54/DD54*100</f>
        <v>100</v>
      </c>
      <c r="DG54" s="80">
        <f t="shared" ref="DG54:DH54" si="408">DG55+DG56+DG57+DG58</f>
        <v>36</v>
      </c>
      <c r="DH54" s="80">
        <f t="shared" si="408"/>
        <v>36</v>
      </c>
      <c r="DI54" s="101">
        <f t="shared" ref="DI54" si="409">DH54/DG54*100</f>
        <v>100</v>
      </c>
      <c r="DJ54" s="80">
        <f t="shared" ref="DJ54:DK54" si="410">DJ55+DJ56+DJ57+DJ58</f>
        <v>0</v>
      </c>
      <c r="DK54" s="80">
        <f t="shared" si="410"/>
        <v>0</v>
      </c>
      <c r="DL54" s="101"/>
      <c r="DM54" s="80">
        <f t="shared" ref="DM54:DN54" si="411">DM55+DM56+DM57+DM58</f>
        <v>0</v>
      </c>
      <c r="DN54" s="80">
        <f t="shared" si="411"/>
        <v>0</v>
      </c>
      <c r="DO54" s="101"/>
      <c r="DP54" s="80">
        <f t="shared" ref="DP54:DQ54" si="412">DP55+DP56+DP57+DP58</f>
        <v>0</v>
      </c>
      <c r="DQ54" s="80">
        <f t="shared" si="412"/>
        <v>0</v>
      </c>
      <c r="DR54" s="101"/>
      <c r="DS54" s="80">
        <f t="shared" ref="DS54:DT54" si="413">DS55+DS56+DS57+DS58</f>
        <v>99</v>
      </c>
      <c r="DT54" s="80">
        <f t="shared" si="413"/>
        <v>99</v>
      </c>
      <c r="DU54" s="101">
        <f t="shared" ref="DU54" si="414">DT54/DS54*100</f>
        <v>100</v>
      </c>
      <c r="DV54" s="80">
        <f t="shared" ref="DV54:DW54" si="415">DV55+DV56+DV57+DV58</f>
        <v>0</v>
      </c>
      <c r="DW54" s="80">
        <f t="shared" si="415"/>
        <v>0</v>
      </c>
      <c r="DX54" s="101"/>
      <c r="DY54" s="80">
        <f t="shared" ref="DY54:DZ54" si="416">DY55+DY56+DY57+DY58</f>
        <v>0</v>
      </c>
      <c r="DZ54" s="80">
        <f t="shared" si="416"/>
        <v>0</v>
      </c>
      <c r="EA54" s="101"/>
      <c r="EB54" s="80">
        <f t="shared" ref="EB54:EC54" si="417">EB55+EB56+EB57+EB58</f>
        <v>0</v>
      </c>
      <c r="EC54" s="80">
        <f t="shared" si="417"/>
        <v>0</v>
      </c>
      <c r="ED54" s="101"/>
      <c r="EE54" s="80">
        <f t="shared" ref="EE54:EF54" si="418">EE55+EE56+EE57+EE58</f>
        <v>0</v>
      </c>
      <c r="EF54" s="80">
        <f t="shared" si="418"/>
        <v>0</v>
      </c>
      <c r="EG54" s="101"/>
      <c r="EH54" s="80">
        <f t="shared" ref="EH54:EI54" si="419">EH55+EH56+EH57+EH58</f>
        <v>0</v>
      </c>
      <c r="EI54" s="80">
        <f t="shared" si="419"/>
        <v>0</v>
      </c>
      <c r="EJ54" s="101"/>
      <c r="EK54" s="80">
        <f t="shared" ref="EK54:EL54" si="420">EK55+EK56+EK57+EK58</f>
        <v>0</v>
      </c>
      <c r="EL54" s="80">
        <f t="shared" si="420"/>
        <v>0</v>
      </c>
      <c r="EM54" s="101"/>
      <c r="EN54" s="80">
        <f t="shared" ref="EN54:EO54" si="421">EN55+EN56+EN57+EN58</f>
        <v>0</v>
      </c>
      <c r="EO54" s="80">
        <f t="shared" si="421"/>
        <v>0</v>
      </c>
      <c r="EP54" s="101"/>
      <c r="EQ54" s="80">
        <f t="shared" ref="EQ54:ER54" si="422">EQ55+EQ56+EQ57+EQ58</f>
        <v>0</v>
      </c>
      <c r="ER54" s="80">
        <f t="shared" si="422"/>
        <v>0</v>
      </c>
      <c r="ES54" s="101"/>
      <c r="ET54" s="80">
        <f t="shared" ref="ET54:EU54" si="423">ET55+ET56+ET57+ET58</f>
        <v>0</v>
      </c>
      <c r="EU54" s="80">
        <f t="shared" si="423"/>
        <v>0</v>
      </c>
      <c r="EV54" s="101"/>
      <c r="EW54" s="80">
        <f t="shared" ref="EW54:EX54" si="424">EW55+EW56+EW57+EW58</f>
        <v>0</v>
      </c>
      <c r="EX54" s="80">
        <f t="shared" si="424"/>
        <v>0</v>
      </c>
      <c r="EY54" s="101"/>
      <c r="EZ54" s="80">
        <f t="shared" ref="EZ54:FA54" si="425">EZ55+EZ56+EZ57+EZ58</f>
        <v>0</v>
      </c>
      <c r="FA54" s="80">
        <f t="shared" si="425"/>
        <v>0</v>
      </c>
      <c r="FB54" s="101"/>
      <c r="FC54" s="80">
        <v>28</v>
      </c>
      <c r="FD54" s="80">
        <f t="shared" ref="FD54" si="426">FD55+FD56+FD57+FD58</f>
        <v>28</v>
      </c>
      <c r="FE54" s="101">
        <f t="shared" ref="FE54" si="427">FD54/FC54*100</f>
        <v>100</v>
      </c>
      <c r="FF54" s="80">
        <v>222</v>
      </c>
      <c r="FG54" s="80">
        <f t="shared" ref="FG54" si="428">FG55+FG56+FG57+FG58</f>
        <v>222</v>
      </c>
      <c r="FH54" s="101">
        <f t="shared" ref="FH54" si="429">FG54/FF54*100</f>
        <v>100</v>
      </c>
      <c r="FI54" s="172">
        <f>FF54+FC54+EZ54+EW54+ET54+EQ54+EN54+EK54+EH54+EE54+EB54+DY54+DV54+DS54+DP54+DM54+DJ54+DG54+DD54+DA54+CX54+CU54+CR54+CO54+CL54+CI54+CF54+CC54+BZ54+BW54+BT54+BQ54+BN54+BK54+BH54+BE54+BB54+AY54+AV54+AS54+AP54+AM54+AJ54+AG54+AD54+AA54+X54+U54+R54+O54+L54+I54+F54+C54</f>
        <v>476</v>
      </c>
      <c r="FJ54" s="80">
        <f>D54+G54+J54+M54+P54+S54+V54+Y54+AB54+AE54+AH54+AK54+AN54+AQ54+AT54+AW54+AZ54+BC54+BF54+BI54+BL54+BO54+BR54+BU54+BX54+CA54+CD54+CG54+CJ54+CM54+CP54+CS54+CV54+CY54+DB54+DE54+DH54+DK54+DN54+DQ54+DT54+DW54+DZ54+EC54+EF54+EI54+EL54+EO54+ER54+EU54+EX54+FA54+FD54+FG54</f>
        <v>476</v>
      </c>
      <c r="FK54" s="101">
        <f t="shared" ref="FK54" si="430">FJ54/FI54*100</f>
        <v>100</v>
      </c>
    </row>
    <row r="55" spans="1:167" x14ac:dyDescent="0.25">
      <c r="A55" s="48" t="s">
        <v>77</v>
      </c>
      <c r="B55" s="47" t="s">
        <v>21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>
        <v>63</v>
      </c>
      <c r="BU55" s="41">
        <v>63</v>
      </c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>
        <v>14</v>
      </c>
      <c r="DE55" s="41">
        <v>14</v>
      </c>
      <c r="DF55" s="41"/>
      <c r="DG55" s="41">
        <v>36</v>
      </c>
      <c r="DH55" s="41">
        <v>36</v>
      </c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>
        <v>99</v>
      </c>
      <c r="DT55" s="41">
        <v>99</v>
      </c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>
        <v>28</v>
      </c>
      <c r="FD55" s="41">
        <v>28</v>
      </c>
      <c r="FE55" s="41"/>
      <c r="FF55" s="41">
        <v>146</v>
      </c>
      <c r="FG55" s="41">
        <v>146</v>
      </c>
      <c r="FH55" s="41"/>
      <c r="FI55" s="41"/>
      <c r="FJ55" s="41"/>
      <c r="FK55" s="41"/>
    </row>
    <row r="56" spans="1:167" x14ac:dyDescent="0.25">
      <c r="A56" s="48" t="s">
        <v>78</v>
      </c>
      <c r="B56" s="47" t="s">
        <v>21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>
        <v>14</v>
      </c>
      <c r="DE56" s="41">
        <v>14</v>
      </c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41"/>
      <c r="FF56" s="41">
        <v>76</v>
      </c>
      <c r="FG56" s="41">
        <v>76</v>
      </c>
      <c r="FH56" s="41"/>
      <c r="FI56" s="41"/>
      <c r="FJ56" s="41"/>
      <c r="FK56" s="41"/>
    </row>
    <row r="57" spans="1:167" x14ac:dyDescent="0.25">
      <c r="A57" s="48" t="s">
        <v>85</v>
      </c>
      <c r="B57" s="47" t="s">
        <v>21</v>
      </c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  <c r="EO57" s="41"/>
      <c r="EP57" s="41"/>
      <c r="EQ57" s="41"/>
      <c r="ER57" s="41"/>
      <c r="ES57" s="41"/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  <c r="FE57" s="41"/>
      <c r="FF57" s="41"/>
      <c r="FG57" s="41"/>
      <c r="FH57" s="41"/>
      <c r="FI57" s="41"/>
      <c r="FJ57" s="41"/>
      <c r="FK57" s="41"/>
    </row>
    <row r="58" spans="1:167" x14ac:dyDescent="0.25">
      <c r="A58" s="48" t="s">
        <v>100</v>
      </c>
      <c r="B58" s="47" t="s">
        <v>21</v>
      </c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1"/>
      <c r="FF58" s="41"/>
      <c r="FG58" s="41"/>
      <c r="FH58" s="41"/>
      <c r="FI58" s="41"/>
      <c r="FJ58" s="41"/>
      <c r="FK58" s="41"/>
    </row>
    <row r="59" spans="1:167" s="102" customFormat="1" x14ac:dyDescent="0.25">
      <c r="A59" s="177" t="s">
        <v>87</v>
      </c>
      <c r="B59" s="47" t="s">
        <v>21</v>
      </c>
      <c r="C59" s="80">
        <f>C60+C61+C62+C63</f>
        <v>0</v>
      </c>
      <c r="D59" s="80">
        <f>D60+D61+D62+D63</f>
        <v>0</v>
      </c>
      <c r="E59" s="101"/>
      <c r="F59" s="80">
        <f>F60+F61+F62+F63</f>
        <v>0</v>
      </c>
      <c r="G59" s="80">
        <f>G60+G61+G62+G63</f>
        <v>0</v>
      </c>
      <c r="H59" s="101"/>
      <c r="I59" s="80">
        <f>I60+I61+I62+I63</f>
        <v>0</v>
      </c>
      <c r="J59" s="80">
        <f>J60+J61+J62+J63</f>
        <v>0</v>
      </c>
      <c r="K59" s="101"/>
      <c r="L59" s="80">
        <f t="shared" ref="L59:M59" si="431">L60+L61+L62+L63</f>
        <v>0</v>
      </c>
      <c r="M59" s="80">
        <f t="shared" si="431"/>
        <v>0</v>
      </c>
      <c r="N59" s="101"/>
      <c r="O59" s="80">
        <f t="shared" ref="O59:P59" si="432">O60+O61+O62+O63</f>
        <v>150</v>
      </c>
      <c r="P59" s="80">
        <f t="shared" si="432"/>
        <v>150</v>
      </c>
      <c r="Q59" s="101">
        <f t="shared" ref="Q59" si="433">P59/O59*100</f>
        <v>100</v>
      </c>
      <c r="R59" s="80">
        <f t="shared" ref="R59:S59" si="434">R60+R61+R62+R63</f>
        <v>27</v>
      </c>
      <c r="S59" s="80">
        <f t="shared" si="434"/>
        <v>27</v>
      </c>
      <c r="T59" s="101">
        <f t="shared" ref="T59" si="435">S59/R59*100</f>
        <v>100</v>
      </c>
      <c r="U59" s="80">
        <f t="shared" ref="U59:V59" si="436">U60+U61+U62+U63</f>
        <v>45</v>
      </c>
      <c r="V59" s="80">
        <f t="shared" si="436"/>
        <v>45</v>
      </c>
      <c r="W59" s="101"/>
      <c r="X59" s="80">
        <f t="shared" ref="X59:Y59" si="437">X60+X61+X62+X63</f>
        <v>0</v>
      </c>
      <c r="Y59" s="80">
        <f t="shared" si="437"/>
        <v>0</v>
      </c>
      <c r="Z59" s="101"/>
      <c r="AA59" s="80">
        <f t="shared" ref="AA59:AB59" si="438">AA60+AA61+AA62+AA63</f>
        <v>0</v>
      </c>
      <c r="AB59" s="80">
        <f t="shared" si="438"/>
        <v>0</v>
      </c>
      <c r="AC59" s="101"/>
      <c r="AD59" s="80">
        <f t="shared" ref="AD59:AE59" si="439">AD60+AD61+AD62+AD63</f>
        <v>0</v>
      </c>
      <c r="AE59" s="80">
        <f t="shared" si="439"/>
        <v>0</v>
      </c>
      <c r="AF59" s="101"/>
      <c r="AG59" s="80">
        <f t="shared" ref="AG59:AH59" si="440">AG60+AG61+AG62+AG63</f>
        <v>0</v>
      </c>
      <c r="AH59" s="80">
        <f t="shared" si="440"/>
        <v>0</v>
      </c>
      <c r="AI59" s="101"/>
      <c r="AJ59" s="80">
        <f t="shared" ref="AJ59:AK59" si="441">AJ60+AJ61+AJ62+AJ63</f>
        <v>0</v>
      </c>
      <c r="AK59" s="80">
        <f t="shared" si="441"/>
        <v>0</v>
      </c>
      <c r="AL59" s="101"/>
      <c r="AM59" s="80">
        <f t="shared" ref="AM59:AN59" si="442">AM60+AM61+AM62+AM63</f>
        <v>0</v>
      </c>
      <c r="AN59" s="80">
        <f t="shared" si="442"/>
        <v>0</v>
      </c>
      <c r="AO59" s="101"/>
      <c r="AP59" s="80">
        <f t="shared" ref="AP59:AQ59" si="443">AP60+AP61+AP62+AP63</f>
        <v>0</v>
      </c>
      <c r="AQ59" s="80">
        <f t="shared" si="443"/>
        <v>0</v>
      </c>
      <c r="AR59" s="101"/>
      <c r="AS59" s="80">
        <f t="shared" ref="AS59:AT59" si="444">AS60+AS61+AS62+AS63</f>
        <v>0</v>
      </c>
      <c r="AT59" s="80">
        <f t="shared" si="444"/>
        <v>0</v>
      </c>
      <c r="AU59" s="101"/>
      <c r="AV59" s="80">
        <f t="shared" ref="AV59:AW59" si="445">AV60+AV61+AV62+AV63</f>
        <v>0</v>
      </c>
      <c r="AW59" s="80">
        <f t="shared" si="445"/>
        <v>0</v>
      </c>
      <c r="AX59" s="101"/>
      <c r="AY59" s="80">
        <f t="shared" ref="AY59:AZ59" si="446">AY60+AY61+AY62+AY63</f>
        <v>0</v>
      </c>
      <c r="AZ59" s="80">
        <f t="shared" si="446"/>
        <v>0</v>
      </c>
      <c r="BA59" s="101"/>
      <c r="BB59" s="80">
        <f t="shared" ref="BB59:BC59" si="447">BB60+BB61+BB62+BB63</f>
        <v>33</v>
      </c>
      <c r="BC59" s="80">
        <f t="shared" si="447"/>
        <v>33</v>
      </c>
      <c r="BD59" s="101">
        <f t="shared" ref="BD59" si="448">BC59/BB59*100</f>
        <v>100</v>
      </c>
      <c r="BE59" s="80">
        <f t="shared" ref="BE59:BF59" si="449">BE60+BE61+BE62+BE63</f>
        <v>0</v>
      </c>
      <c r="BF59" s="80">
        <f t="shared" si="449"/>
        <v>0</v>
      </c>
      <c r="BG59" s="101"/>
      <c r="BH59" s="80">
        <f t="shared" ref="BH59:BI59" si="450">BH60+BH61+BH62+BH63</f>
        <v>0</v>
      </c>
      <c r="BI59" s="80">
        <f t="shared" si="450"/>
        <v>0</v>
      </c>
      <c r="BJ59" s="101"/>
      <c r="BK59" s="80">
        <f t="shared" ref="BK59:BL59" si="451">BK60+BK61+BK62+BK63</f>
        <v>0</v>
      </c>
      <c r="BL59" s="80">
        <f t="shared" si="451"/>
        <v>0</v>
      </c>
      <c r="BM59" s="101"/>
      <c r="BN59" s="80">
        <f t="shared" ref="BN59:BO59" si="452">BN60+BN61+BN62+BN63</f>
        <v>130</v>
      </c>
      <c r="BO59" s="80">
        <f t="shared" si="452"/>
        <v>130</v>
      </c>
      <c r="BP59" s="101">
        <f t="shared" ref="BP59" si="453">BO59/BN59*100</f>
        <v>100</v>
      </c>
      <c r="BQ59" s="80">
        <f t="shared" ref="BQ59:BR59" si="454">BQ60+BQ61+BQ62+BQ63</f>
        <v>0</v>
      </c>
      <c r="BR59" s="80">
        <f t="shared" si="454"/>
        <v>0</v>
      </c>
      <c r="BS59" s="101"/>
      <c r="BT59" s="80">
        <f t="shared" ref="BT59:BU59" si="455">BT60+BT61+BT62+BT63</f>
        <v>124</v>
      </c>
      <c r="BU59" s="80">
        <f t="shared" si="455"/>
        <v>124</v>
      </c>
      <c r="BV59" s="101">
        <f t="shared" ref="BV59" si="456">BU59/BT59*100</f>
        <v>100</v>
      </c>
      <c r="BW59" s="80">
        <f t="shared" ref="BW59:BX59" si="457">BW60+BW61+BW62+BW63</f>
        <v>0</v>
      </c>
      <c r="BX59" s="80">
        <f t="shared" si="457"/>
        <v>0</v>
      </c>
      <c r="BY59" s="101"/>
      <c r="BZ59" s="80">
        <f t="shared" ref="BZ59:CA59" si="458">BZ60+BZ61+BZ62+BZ63</f>
        <v>195</v>
      </c>
      <c r="CA59" s="80">
        <f t="shared" si="458"/>
        <v>195</v>
      </c>
      <c r="CB59" s="101">
        <f t="shared" ref="CB59" si="459">CA59/BZ59*100</f>
        <v>100</v>
      </c>
      <c r="CC59" s="80">
        <f t="shared" ref="CC59:CD59" si="460">CC60+CC61+CC62+CC63</f>
        <v>288</v>
      </c>
      <c r="CD59" s="80">
        <f t="shared" si="460"/>
        <v>288</v>
      </c>
      <c r="CE59" s="101">
        <f t="shared" ref="CE59" si="461">CD59/CC59*100</f>
        <v>100</v>
      </c>
      <c r="CF59" s="80">
        <f t="shared" ref="CF59:CG59" si="462">CF60+CF61+CF62+CF63</f>
        <v>32</v>
      </c>
      <c r="CG59" s="80">
        <f t="shared" si="462"/>
        <v>32</v>
      </c>
      <c r="CH59" s="101">
        <f t="shared" ref="CH59" si="463">CG59/CF59*100</f>
        <v>100</v>
      </c>
      <c r="CI59" s="80">
        <f t="shared" ref="CI59:CJ59" si="464">CI60+CI61+CI62+CI63</f>
        <v>0</v>
      </c>
      <c r="CJ59" s="80">
        <f t="shared" si="464"/>
        <v>0</v>
      </c>
      <c r="CK59" s="101"/>
      <c r="CL59" s="80">
        <f t="shared" ref="CL59:CM59" si="465">CL60+CL61+CL62+CL63</f>
        <v>0</v>
      </c>
      <c r="CM59" s="80">
        <f t="shared" si="465"/>
        <v>0</v>
      </c>
      <c r="CN59" s="101"/>
      <c r="CO59" s="80">
        <f t="shared" ref="CO59:CP59" si="466">CO60+CO61+CO62+CO63</f>
        <v>55</v>
      </c>
      <c r="CP59" s="80">
        <f t="shared" si="466"/>
        <v>55</v>
      </c>
      <c r="CQ59" s="101">
        <f t="shared" ref="CQ59" si="467">CP59/CO59*100</f>
        <v>100</v>
      </c>
      <c r="CR59" s="80">
        <f t="shared" ref="CR59:CS59" si="468">CR60+CR61+CR62+CR63</f>
        <v>0</v>
      </c>
      <c r="CS59" s="80">
        <f t="shared" si="468"/>
        <v>0</v>
      </c>
      <c r="CT59" s="101"/>
      <c r="CU59" s="80">
        <f t="shared" ref="CU59:CV59" si="469">CU60+CU61+CU62+CU63</f>
        <v>30</v>
      </c>
      <c r="CV59" s="80">
        <f t="shared" si="469"/>
        <v>30</v>
      </c>
      <c r="CW59" s="101">
        <f t="shared" ref="CW59" si="470">CV59/CU59*100</f>
        <v>100</v>
      </c>
      <c r="CX59" s="80">
        <f t="shared" ref="CX59:CY59" si="471">CX60+CX61+CX62+CX63</f>
        <v>132</v>
      </c>
      <c r="CY59" s="80">
        <f t="shared" si="471"/>
        <v>132</v>
      </c>
      <c r="CZ59" s="101">
        <f t="shared" ref="CZ59" si="472">CY59/CX59*100</f>
        <v>100</v>
      </c>
      <c r="DA59" s="80">
        <f t="shared" ref="DA59:DB59" si="473">DA60+DA61+DA62+DA63</f>
        <v>0</v>
      </c>
      <c r="DB59" s="80">
        <f t="shared" si="473"/>
        <v>0</v>
      </c>
      <c r="DC59" s="101"/>
      <c r="DD59" s="80">
        <f t="shared" ref="DD59:DE59" si="474">DD60+DD61+DD62+DD63</f>
        <v>0</v>
      </c>
      <c r="DE59" s="80">
        <f t="shared" si="474"/>
        <v>0</v>
      </c>
      <c r="DF59" s="101"/>
      <c r="DG59" s="80">
        <f t="shared" ref="DG59:DH59" si="475">DG60+DG61+DG62+DG63</f>
        <v>0</v>
      </c>
      <c r="DH59" s="80">
        <f t="shared" si="475"/>
        <v>0</v>
      </c>
      <c r="DI59" s="101"/>
      <c r="DJ59" s="80">
        <v>10</v>
      </c>
      <c r="DK59" s="80">
        <f t="shared" ref="DK59" si="476">DK60+DK61+DK62+DK63</f>
        <v>10</v>
      </c>
      <c r="DL59" s="101">
        <v>100</v>
      </c>
      <c r="DM59" s="80">
        <f t="shared" ref="DM59:DN59" si="477">DM60+DM61+DM62+DM63</f>
        <v>35</v>
      </c>
      <c r="DN59" s="80">
        <f t="shared" si="477"/>
        <v>35</v>
      </c>
      <c r="DO59" s="101">
        <f t="shared" ref="DO59" si="478">DN59/DM59*100</f>
        <v>100</v>
      </c>
      <c r="DP59" s="80">
        <f t="shared" ref="DP59:DQ59" si="479">DP60+DP61+DP62+DP63</f>
        <v>0</v>
      </c>
      <c r="DQ59" s="80">
        <f t="shared" si="479"/>
        <v>0</v>
      </c>
      <c r="DR59" s="101"/>
      <c r="DS59" s="80">
        <f t="shared" ref="DS59:DT59" si="480">DS60+DS61+DS62+DS63</f>
        <v>0</v>
      </c>
      <c r="DT59" s="80">
        <f t="shared" si="480"/>
        <v>0</v>
      </c>
      <c r="DU59" s="101"/>
      <c r="DV59" s="80">
        <f t="shared" ref="DV59:DW59" si="481">DV60+DV61+DV62+DV63</f>
        <v>0</v>
      </c>
      <c r="DW59" s="80">
        <f t="shared" si="481"/>
        <v>0</v>
      </c>
      <c r="DX59" s="101"/>
      <c r="DY59" s="80">
        <f t="shared" ref="DY59:DZ59" si="482">DY60+DY61+DY62+DY63</f>
        <v>0</v>
      </c>
      <c r="DZ59" s="80">
        <f t="shared" si="482"/>
        <v>0</v>
      </c>
      <c r="EA59" s="101"/>
      <c r="EB59" s="80">
        <f t="shared" ref="EB59:EC59" si="483">EB60+EB61+EB62+EB63</f>
        <v>0</v>
      </c>
      <c r="EC59" s="80">
        <f t="shared" si="483"/>
        <v>0</v>
      </c>
      <c r="ED59" s="101"/>
      <c r="EE59" s="80">
        <f t="shared" ref="EE59:EF59" si="484">EE60+EE61+EE62+EE63</f>
        <v>0</v>
      </c>
      <c r="EF59" s="80">
        <f t="shared" si="484"/>
        <v>0</v>
      </c>
      <c r="EG59" s="101"/>
      <c r="EH59" s="80">
        <f t="shared" ref="EH59:EI59" si="485">EH60+EH61+EH62+EH63</f>
        <v>0</v>
      </c>
      <c r="EI59" s="80">
        <f t="shared" si="485"/>
        <v>0</v>
      </c>
      <c r="EJ59" s="101"/>
      <c r="EK59" s="80">
        <f t="shared" ref="EK59:EL59" si="486">EK60+EK61+EK62+EK63</f>
        <v>0</v>
      </c>
      <c r="EL59" s="80">
        <f t="shared" si="486"/>
        <v>0</v>
      </c>
      <c r="EM59" s="101"/>
      <c r="EN59" s="80">
        <f t="shared" ref="EN59:EO59" si="487">EN60+EN61+EN62+EN63</f>
        <v>378</v>
      </c>
      <c r="EO59" s="80">
        <f t="shared" si="487"/>
        <v>378</v>
      </c>
      <c r="EP59" s="101">
        <f t="shared" ref="EP59" si="488">EO59/EN59*100</f>
        <v>100</v>
      </c>
      <c r="EQ59" s="80">
        <f t="shared" ref="EQ59:ER59" si="489">EQ60+EQ61+EQ62+EQ63</f>
        <v>0</v>
      </c>
      <c r="ER59" s="80">
        <f t="shared" si="489"/>
        <v>0</v>
      </c>
      <c r="ES59" s="101"/>
      <c r="ET59" s="80">
        <f t="shared" ref="ET59:EU59" si="490">ET60+ET61+ET62+ET63</f>
        <v>0</v>
      </c>
      <c r="EU59" s="80">
        <f t="shared" si="490"/>
        <v>0</v>
      </c>
      <c r="EV59" s="101"/>
      <c r="EW59" s="80">
        <f t="shared" ref="EW59:EX59" si="491">EW60+EW61+EW62+EW63</f>
        <v>0</v>
      </c>
      <c r="EX59" s="80">
        <f t="shared" si="491"/>
        <v>0</v>
      </c>
      <c r="EY59" s="101"/>
      <c r="EZ59" s="80">
        <f t="shared" ref="EZ59:FA59" si="492">EZ60+EZ61+EZ62+EZ63</f>
        <v>0</v>
      </c>
      <c r="FA59" s="80">
        <f t="shared" si="492"/>
        <v>0</v>
      </c>
      <c r="FB59" s="101"/>
      <c r="FC59" s="80">
        <f t="shared" ref="FC59:FD59" si="493">FC60+FC61+FC62+FC63</f>
        <v>0</v>
      </c>
      <c r="FD59" s="80">
        <f t="shared" si="493"/>
        <v>0</v>
      </c>
      <c r="FE59" s="101"/>
      <c r="FF59" s="80">
        <f t="shared" ref="FF59:FG59" si="494">FF60+FF61+FF62+FF63</f>
        <v>640</v>
      </c>
      <c r="FG59" s="80">
        <f t="shared" si="494"/>
        <v>640</v>
      </c>
      <c r="FH59" s="101">
        <f t="shared" ref="FH59" si="495">FG59/FF59*100</f>
        <v>100</v>
      </c>
      <c r="FI59" s="172">
        <f>FF59+FC59+EZ59+EW59+ET59+EQ59+EN59+EK59+EH59+EE59+EB59+DY59+DV59+DS59+DP59+DM59+DJ59+DG59+DD59+DA59+CX59+CU59+CR59+CO59+CL59+CI59+CF59+CC59+BZ59+BW59+BT59+BQ59+BN59+BK59+BH59+BE59+BB59+AY59+AV59+AS59+AP59+AM59+AJ59+AG59+AD59+AA59+X59+U59+R59+O59+L59+I59+F59+C59</f>
        <v>2304</v>
      </c>
      <c r="FJ59" s="80">
        <f>D59+G59+J59+M59+P59+S59+V59+Y59+AB59+AE59+AH59+AK59+AN59+AQ59+AT59+AW59+AZ59+BC59+BF59+BI59+BL59+BO59+BR59+BU59+BX59+CA59+CD59+CG59+CJ59+CM59+CP59+CS59+CV59+CY59+DB59+DE59+DH59+DK59+DN59+DQ59+DT59+DW59+DZ59+EC59+EF59+EI59+EL59+EO59+ER59+EU59+EX59+FA59+FD59+FG59</f>
        <v>2304</v>
      </c>
      <c r="FK59" s="101">
        <f t="shared" ref="FK59" si="496">FJ59/FI59*100</f>
        <v>100</v>
      </c>
    </row>
    <row r="60" spans="1:167" x14ac:dyDescent="0.25">
      <c r="A60" s="48" t="s">
        <v>77</v>
      </c>
      <c r="B60" s="47" t="s">
        <v>21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>
        <v>80</v>
      </c>
      <c r="P60" s="41">
        <v>80</v>
      </c>
      <c r="Q60" s="41"/>
      <c r="R60" s="41">
        <v>27</v>
      </c>
      <c r="S60" s="41">
        <v>27</v>
      </c>
      <c r="T60" s="41"/>
      <c r="U60" s="41">
        <v>45</v>
      </c>
      <c r="V60" s="41">
        <v>45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>
        <v>33</v>
      </c>
      <c r="BC60" s="41">
        <v>33</v>
      </c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>
        <v>90</v>
      </c>
      <c r="BO60" s="41">
        <v>90</v>
      </c>
      <c r="BP60" s="41"/>
      <c r="BQ60" s="41"/>
      <c r="BR60" s="41"/>
      <c r="BS60" s="41"/>
      <c r="BT60" s="41">
        <v>124</v>
      </c>
      <c r="BU60" s="41">
        <v>124</v>
      </c>
      <c r="BV60" s="41"/>
      <c r="BW60" s="41"/>
      <c r="BX60" s="41"/>
      <c r="BY60" s="41"/>
      <c r="BZ60" s="41">
        <v>175</v>
      </c>
      <c r="CA60" s="41">
        <v>175</v>
      </c>
      <c r="CB60" s="41"/>
      <c r="CC60" s="41"/>
      <c r="CD60" s="41"/>
      <c r="CE60" s="41"/>
      <c r="CF60" s="41">
        <v>32</v>
      </c>
      <c r="CG60" s="41">
        <v>32</v>
      </c>
      <c r="CH60" s="41"/>
      <c r="CI60" s="41"/>
      <c r="CJ60" s="41"/>
      <c r="CK60" s="41"/>
      <c r="CL60" s="41"/>
      <c r="CM60" s="41"/>
      <c r="CN60" s="41"/>
      <c r="CO60" s="41">
        <v>40</v>
      </c>
      <c r="CP60" s="41">
        <v>40</v>
      </c>
      <c r="CQ60" s="41"/>
      <c r="CR60" s="41"/>
      <c r="CS60" s="41"/>
      <c r="CT60" s="41"/>
      <c r="CU60" s="41">
        <v>30</v>
      </c>
      <c r="CV60" s="41">
        <v>30</v>
      </c>
      <c r="CW60" s="41"/>
      <c r="CX60" s="41">
        <v>132</v>
      </c>
      <c r="CY60" s="41">
        <v>132</v>
      </c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>
        <v>10</v>
      </c>
      <c r="DK60" s="41">
        <v>10</v>
      </c>
      <c r="DL60" s="41"/>
      <c r="DM60" s="41">
        <v>35</v>
      </c>
      <c r="DN60" s="41">
        <v>35</v>
      </c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>
        <v>280</v>
      </c>
      <c r="EO60" s="41">
        <v>280</v>
      </c>
      <c r="EP60" s="41"/>
      <c r="EQ60" s="41"/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41"/>
      <c r="FF60" s="41">
        <v>368</v>
      </c>
      <c r="FG60" s="41">
        <v>368</v>
      </c>
      <c r="FH60" s="41"/>
      <c r="FI60" s="41"/>
      <c r="FJ60" s="41"/>
      <c r="FK60" s="41"/>
    </row>
    <row r="61" spans="1:167" x14ac:dyDescent="0.25">
      <c r="A61" s="48" t="s">
        <v>78</v>
      </c>
      <c r="B61" s="47" t="s">
        <v>21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>
        <v>70</v>
      </c>
      <c r="P61" s="41">
        <v>70</v>
      </c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>
        <v>40</v>
      </c>
      <c r="BO61" s="41">
        <v>40</v>
      </c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>
        <v>20</v>
      </c>
      <c r="CA61" s="41">
        <v>20</v>
      </c>
      <c r="CB61" s="41"/>
      <c r="CC61" s="41">
        <v>288</v>
      </c>
      <c r="CD61" s="41">
        <v>288</v>
      </c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>
        <v>15</v>
      </c>
      <c r="CP61" s="41">
        <v>15</v>
      </c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>
        <v>98</v>
      </c>
      <c r="EO61" s="41">
        <v>98</v>
      </c>
      <c r="EP61" s="41"/>
      <c r="EQ61" s="41"/>
      <c r="ER61" s="41"/>
      <c r="ES61" s="41"/>
      <c r="ET61" s="41"/>
      <c r="EU61" s="41"/>
      <c r="EV61" s="41"/>
      <c r="EW61" s="41"/>
      <c r="EX61" s="41"/>
      <c r="EY61" s="41"/>
      <c r="EZ61" s="41"/>
      <c r="FA61" s="41"/>
      <c r="FB61" s="41"/>
      <c r="FC61" s="41"/>
      <c r="FD61" s="41"/>
      <c r="FE61" s="41"/>
      <c r="FF61" s="41">
        <v>272</v>
      </c>
      <c r="FG61" s="41">
        <v>272</v>
      </c>
      <c r="FH61" s="41"/>
      <c r="FI61" s="41"/>
      <c r="FJ61" s="41"/>
      <c r="FK61" s="41"/>
    </row>
    <row r="62" spans="1:167" x14ac:dyDescent="0.25">
      <c r="A62" s="48" t="s">
        <v>85</v>
      </c>
      <c r="B62" s="47" t="s">
        <v>21</v>
      </c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  <c r="EO62" s="41"/>
      <c r="EP62" s="41"/>
      <c r="EQ62" s="41"/>
      <c r="ER62" s="41"/>
      <c r="ES62" s="41"/>
      <c r="ET62" s="41"/>
      <c r="EU62" s="41"/>
      <c r="EV62" s="41"/>
      <c r="EW62" s="41"/>
      <c r="EX62" s="41"/>
      <c r="EY62" s="41"/>
      <c r="EZ62" s="41"/>
      <c r="FA62" s="41"/>
      <c r="FB62" s="41"/>
      <c r="FC62" s="41"/>
      <c r="FD62" s="41"/>
      <c r="FE62" s="41"/>
      <c r="FF62" s="41"/>
      <c r="FG62" s="41"/>
      <c r="FH62" s="41"/>
      <c r="FI62" s="41"/>
      <c r="FJ62" s="41"/>
      <c r="FK62" s="41"/>
    </row>
    <row r="63" spans="1:167" x14ac:dyDescent="0.25">
      <c r="A63" s="48" t="s">
        <v>100</v>
      </c>
      <c r="B63" s="47" t="s">
        <v>21</v>
      </c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  <c r="EO63" s="41"/>
      <c r="EP63" s="41"/>
      <c r="EQ63" s="41"/>
      <c r="ER63" s="41"/>
      <c r="ES63" s="41"/>
      <c r="ET63" s="41"/>
      <c r="EU63" s="41"/>
      <c r="EV63" s="41"/>
      <c r="EW63" s="41"/>
      <c r="EX63" s="41"/>
      <c r="EY63" s="41"/>
      <c r="EZ63" s="41"/>
      <c r="FA63" s="41"/>
      <c r="FB63" s="41"/>
      <c r="FC63" s="41"/>
      <c r="FD63" s="41"/>
      <c r="FE63" s="41"/>
      <c r="FF63" s="41"/>
      <c r="FG63" s="41"/>
      <c r="FH63" s="41"/>
      <c r="FI63" s="41"/>
      <c r="FJ63" s="41"/>
      <c r="FK63" s="41"/>
    </row>
    <row r="64" spans="1:167" s="102" customFormat="1" x14ac:dyDescent="0.25">
      <c r="A64" s="171" t="s">
        <v>101</v>
      </c>
      <c r="B64" s="47" t="s">
        <v>21</v>
      </c>
      <c r="C64" s="80">
        <f>C65+C66+C67+C68</f>
        <v>0</v>
      </c>
      <c r="D64" s="80">
        <f>D65+D66+D67+D68</f>
        <v>0</v>
      </c>
      <c r="E64" s="101"/>
      <c r="F64" s="80">
        <f>F65+F66+F67+F68</f>
        <v>0</v>
      </c>
      <c r="G64" s="80">
        <f>G65+G66+G67+G68</f>
        <v>0</v>
      </c>
      <c r="H64" s="101"/>
      <c r="I64" s="80">
        <f>I65+I66+I67+I68</f>
        <v>0</v>
      </c>
      <c r="J64" s="80">
        <f>J65+J66+J67+J68</f>
        <v>0</v>
      </c>
      <c r="K64" s="101"/>
      <c r="L64" s="80">
        <f t="shared" ref="L64:M64" si="497">L65+L66+L67+L68</f>
        <v>0</v>
      </c>
      <c r="M64" s="80">
        <f t="shared" si="497"/>
        <v>0</v>
      </c>
      <c r="N64" s="101"/>
      <c r="O64" s="80">
        <f t="shared" ref="O64:P64" si="498">O65+O66+O67+O68</f>
        <v>0</v>
      </c>
      <c r="P64" s="80">
        <f t="shared" si="498"/>
        <v>0</v>
      </c>
      <c r="Q64" s="101"/>
      <c r="R64" s="80">
        <f t="shared" ref="R64:S64" si="499">R65+R66+R67+R68</f>
        <v>0</v>
      </c>
      <c r="S64" s="80">
        <f t="shared" si="499"/>
        <v>0</v>
      </c>
      <c r="T64" s="101"/>
      <c r="U64" s="80">
        <f t="shared" ref="U64:V64" si="500">U65+U66+U67+U68</f>
        <v>0</v>
      </c>
      <c r="V64" s="80">
        <f t="shared" si="500"/>
        <v>0</v>
      </c>
      <c r="W64" s="101"/>
      <c r="X64" s="80">
        <f t="shared" ref="X64:Y64" si="501">X65+X66+X67+X68</f>
        <v>0</v>
      </c>
      <c r="Y64" s="80">
        <f t="shared" si="501"/>
        <v>0</v>
      </c>
      <c r="Z64" s="101"/>
      <c r="AA64" s="80">
        <f t="shared" ref="AA64:AB64" si="502">AA65+AA66+AA67+AA68</f>
        <v>0</v>
      </c>
      <c r="AB64" s="80">
        <f t="shared" si="502"/>
        <v>0</v>
      </c>
      <c r="AC64" s="101"/>
      <c r="AD64" s="80">
        <f t="shared" ref="AD64:AE64" si="503">AD65+AD66+AD67+AD68</f>
        <v>0</v>
      </c>
      <c r="AE64" s="80">
        <f t="shared" si="503"/>
        <v>0</v>
      </c>
      <c r="AF64" s="101"/>
      <c r="AG64" s="80">
        <f t="shared" ref="AG64:AH64" si="504">AG65+AG66+AG67+AG68</f>
        <v>0</v>
      </c>
      <c r="AH64" s="80">
        <f t="shared" si="504"/>
        <v>0</v>
      </c>
      <c r="AI64" s="101"/>
      <c r="AJ64" s="80">
        <f t="shared" ref="AJ64:AK64" si="505">AJ65+AJ66+AJ67+AJ68</f>
        <v>0</v>
      </c>
      <c r="AK64" s="80">
        <f t="shared" si="505"/>
        <v>0</v>
      </c>
      <c r="AL64" s="101"/>
      <c r="AM64" s="80">
        <f t="shared" ref="AM64:AN64" si="506">AM65+AM66+AM67+AM68</f>
        <v>0</v>
      </c>
      <c r="AN64" s="80">
        <f t="shared" si="506"/>
        <v>0</v>
      </c>
      <c r="AO64" s="101"/>
      <c r="AP64" s="80">
        <f t="shared" ref="AP64:AQ64" si="507">AP65+AP66+AP67+AP68</f>
        <v>0</v>
      </c>
      <c r="AQ64" s="80">
        <f t="shared" si="507"/>
        <v>0</v>
      </c>
      <c r="AR64" s="101"/>
      <c r="AS64" s="80">
        <f t="shared" ref="AS64:AT64" si="508">AS65+AS66+AS67+AS68</f>
        <v>0</v>
      </c>
      <c r="AT64" s="80">
        <f t="shared" si="508"/>
        <v>0</v>
      </c>
      <c r="AU64" s="101"/>
      <c r="AV64" s="80">
        <f t="shared" ref="AV64:AW64" si="509">AV65+AV66+AV67+AV68</f>
        <v>0</v>
      </c>
      <c r="AW64" s="80">
        <f t="shared" si="509"/>
        <v>0</v>
      </c>
      <c r="AX64" s="101"/>
      <c r="AY64" s="80">
        <f t="shared" ref="AY64:AZ64" si="510">AY65+AY66+AY67+AY68</f>
        <v>0</v>
      </c>
      <c r="AZ64" s="80">
        <f t="shared" si="510"/>
        <v>0</v>
      </c>
      <c r="BA64" s="101"/>
      <c r="BB64" s="80">
        <f t="shared" ref="BB64:BC64" si="511">BB65+BB66+BB67+BB68</f>
        <v>0</v>
      </c>
      <c r="BC64" s="80">
        <f t="shared" si="511"/>
        <v>0</v>
      </c>
      <c r="BD64" s="101"/>
      <c r="BE64" s="80">
        <f t="shared" ref="BE64:BF64" si="512">BE65+BE66+BE67+BE68</f>
        <v>0</v>
      </c>
      <c r="BF64" s="80">
        <f t="shared" si="512"/>
        <v>0</v>
      </c>
      <c r="BG64" s="101"/>
      <c r="BH64" s="80">
        <f t="shared" ref="BH64:BI64" si="513">BH65+BH66+BH67+BH68</f>
        <v>0</v>
      </c>
      <c r="BI64" s="80">
        <f t="shared" si="513"/>
        <v>0</v>
      </c>
      <c r="BJ64" s="101"/>
      <c r="BK64" s="80">
        <f t="shared" ref="BK64:BL64" si="514">BK65+BK66+BK67+BK68</f>
        <v>0</v>
      </c>
      <c r="BL64" s="80">
        <f t="shared" si="514"/>
        <v>0</v>
      </c>
      <c r="BM64" s="101"/>
      <c r="BN64" s="80">
        <f t="shared" ref="BN64:BO64" si="515">BN65+BN66+BN67+BN68</f>
        <v>0</v>
      </c>
      <c r="BO64" s="80">
        <f t="shared" si="515"/>
        <v>0</v>
      </c>
      <c r="BP64" s="101"/>
      <c r="BQ64" s="80">
        <f t="shared" ref="BQ64:BR64" si="516">BQ65+BQ66+BQ67+BQ68</f>
        <v>0</v>
      </c>
      <c r="BR64" s="80">
        <f t="shared" si="516"/>
        <v>0</v>
      </c>
      <c r="BS64" s="101"/>
      <c r="BT64" s="80">
        <f t="shared" ref="BT64:BU64" si="517">BT65+BT66+BT67+BT68</f>
        <v>0</v>
      </c>
      <c r="BU64" s="80">
        <f t="shared" si="517"/>
        <v>0</v>
      </c>
      <c r="BV64" s="101"/>
      <c r="BW64" s="80">
        <f t="shared" ref="BW64:BX64" si="518">BW65+BW66+BW67+BW68</f>
        <v>0</v>
      </c>
      <c r="BX64" s="80">
        <f t="shared" si="518"/>
        <v>0</v>
      </c>
      <c r="BY64" s="101"/>
      <c r="BZ64" s="80">
        <f t="shared" ref="BZ64:CA64" si="519">BZ65+BZ66+BZ67+BZ68</f>
        <v>0</v>
      </c>
      <c r="CA64" s="80">
        <f t="shared" si="519"/>
        <v>0</v>
      </c>
      <c r="CB64" s="101"/>
      <c r="CC64" s="80">
        <f t="shared" ref="CC64:CD64" si="520">CC65+CC66+CC67+CC68</f>
        <v>0</v>
      </c>
      <c r="CD64" s="80">
        <f t="shared" si="520"/>
        <v>0</v>
      </c>
      <c r="CE64" s="101"/>
      <c r="CF64" s="80">
        <f t="shared" ref="CF64:CG64" si="521">CF65+CF66+CF67+CF68</f>
        <v>0</v>
      </c>
      <c r="CG64" s="80">
        <f t="shared" si="521"/>
        <v>0</v>
      </c>
      <c r="CH64" s="101"/>
      <c r="CI64" s="80">
        <f t="shared" ref="CI64:CJ64" si="522">CI65+CI66+CI67+CI68</f>
        <v>0</v>
      </c>
      <c r="CJ64" s="80">
        <f t="shared" si="522"/>
        <v>0</v>
      </c>
      <c r="CK64" s="101"/>
      <c r="CL64" s="80">
        <f t="shared" ref="CL64:CM64" si="523">CL65+CL66+CL67+CL68</f>
        <v>0</v>
      </c>
      <c r="CM64" s="80">
        <f t="shared" si="523"/>
        <v>0</v>
      </c>
      <c r="CN64" s="101"/>
      <c r="CO64" s="80">
        <f t="shared" ref="CO64:CP64" si="524">CO65+CO66+CO67+CO68</f>
        <v>0</v>
      </c>
      <c r="CP64" s="80">
        <f t="shared" si="524"/>
        <v>0</v>
      </c>
      <c r="CQ64" s="101"/>
      <c r="CR64" s="80">
        <f t="shared" ref="CR64:CS64" si="525">CR65+CR66+CR67+CR68</f>
        <v>0</v>
      </c>
      <c r="CS64" s="80">
        <f t="shared" si="525"/>
        <v>0</v>
      </c>
      <c r="CT64" s="101"/>
      <c r="CU64" s="80">
        <f t="shared" ref="CU64:CV64" si="526">CU65+CU66+CU67+CU68</f>
        <v>0</v>
      </c>
      <c r="CV64" s="80">
        <f t="shared" si="526"/>
        <v>0</v>
      </c>
      <c r="CW64" s="101"/>
      <c r="CX64" s="80">
        <f t="shared" ref="CX64:CY64" si="527">CX65+CX66+CX67+CX68</f>
        <v>0</v>
      </c>
      <c r="CY64" s="80">
        <f t="shared" si="527"/>
        <v>0</v>
      </c>
      <c r="CZ64" s="101"/>
      <c r="DA64" s="80">
        <f t="shared" ref="DA64:DB64" si="528">DA65+DA66+DA67+DA68</f>
        <v>0</v>
      </c>
      <c r="DB64" s="80">
        <f t="shared" si="528"/>
        <v>0</v>
      </c>
      <c r="DC64" s="101"/>
      <c r="DD64" s="80">
        <f t="shared" ref="DD64:DE64" si="529">DD65+DD66+DD67+DD68</f>
        <v>0</v>
      </c>
      <c r="DE64" s="80">
        <f t="shared" si="529"/>
        <v>0</v>
      </c>
      <c r="DF64" s="101"/>
      <c r="DG64" s="80">
        <f t="shared" ref="DG64:DH64" si="530">DG65+DG66+DG67+DG68</f>
        <v>0</v>
      </c>
      <c r="DH64" s="80">
        <f t="shared" si="530"/>
        <v>0</v>
      </c>
      <c r="DI64" s="101">
        <v>0</v>
      </c>
      <c r="DJ64" s="80">
        <f t="shared" ref="DJ64:DK64" si="531">DJ65+DJ66+DJ67+DJ68</f>
        <v>0</v>
      </c>
      <c r="DK64" s="80">
        <f t="shared" si="531"/>
        <v>0</v>
      </c>
      <c r="DL64" s="101"/>
      <c r="DM64" s="80">
        <f t="shared" ref="DM64:DN64" si="532">DM65+DM66+DM67+DM68</f>
        <v>0</v>
      </c>
      <c r="DN64" s="80">
        <f t="shared" si="532"/>
        <v>0</v>
      </c>
      <c r="DO64" s="101"/>
      <c r="DP64" s="80">
        <f t="shared" ref="DP64:DQ64" si="533">DP65+DP66+DP67+DP68</f>
        <v>0</v>
      </c>
      <c r="DQ64" s="80">
        <f t="shared" si="533"/>
        <v>0</v>
      </c>
      <c r="DR64" s="101"/>
      <c r="DS64" s="80">
        <f t="shared" ref="DS64:DT64" si="534">DS65+DS66+DS67+DS68</f>
        <v>0</v>
      </c>
      <c r="DT64" s="80">
        <f t="shared" si="534"/>
        <v>0</v>
      </c>
      <c r="DU64" s="101"/>
      <c r="DV64" s="80">
        <f t="shared" ref="DV64:DW64" si="535">DV65+DV66+DV67+DV68</f>
        <v>0</v>
      </c>
      <c r="DW64" s="80">
        <f t="shared" si="535"/>
        <v>0</v>
      </c>
      <c r="DX64" s="101"/>
      <c r="DY64" s="80">
        <f t="shared" ref="DY64:DZ64" si="536">DY65+DY66+DY67+DY68</f>
        <v>0</v>
      </c>
      <c r="DZ64" s="80">
        <f t="shared" si="536"/>
        <v>0</v>
      </c>
      <c r="EA64" s="101"/>
      <c r="EB64" s="80">
        <f t="shared" ref="EB64:EC64" si="537">EB65+EB66+EB67+EB68</f>
        <v>0</v>
      </c>
      <c r="EC64" s="80">
        <f t="shared" si="537"/>
        <v>0</v>
      </c>
      <c r="ED64" s="101"/>
      <c r="EE64" s="80">
        <f t="shared" ref="EE64:EF64" si="538">EE65+EE66+EE67+EE68</f>
        <v>0</v>
      </c>
      <c r="EF64" s="80">
        <f t="shared" si="538"/>
        <v>0</v>
      </c>
      <c r="EG64" s="101"/>
      <c r="EH64" s="80">
        <f t="shared" ref="EH64:EI64" si="539">EH65+EH66+EH67+EH68</f>
        <v>0</v>
      </c>
      <c r="EI64" s="80">
        <f t="shared" si="539"/>
        <v>0</v>
      </c>
      <c r="EJ64" s="101"/>
      <c r="EK64" s="80">
        <f t="shared" ref="EK64:EL64" si="540">EK65+EK66+EK67+EK68</f>
        <v>0</v>
      </c>
      <c r="EL64" s="80">
        <f t="shared" si="540"/>
        <v>0</v>
      </c>
      <c r="EM64" s="101"/>
      <c r="EN64" s="80">
        <f t="shared" ref="EN64:EO64" si="541">EN65+EN66+EN67+EN68</f>
        <v>0</v>
      </c>
      <c r="EO64" s="80">
        <f t="shared" si="541"/>
        <v>0</v>
      </c>
      <c r="EP64" s="101"/>
      <c r="EQ64" s="80">
        <f t="shared" ref="EQ64:ER64" si="542">EQ65+EQ66+EQ67+EQ68</f>
        <v>0</v>
      </c>
      <c r="ER64" s="80">
        <f t="shared" si="542"/>
        <v>0</v>
      </c>
      <c r="ES64" s="101"/>
      <c r="ET64" s="80">
        <f t="shared" ref="ET64:EU64" si="543">ET65+ET66+ET67+ET68</f>
        <v>0</v>
      </c>
      <c r="EU64" s="80">
        <f t="shared" si="543"/>
        <v>0</v>
      </c>
      <c r="EV64" s="101"/>
      <c r="EW64" s="80">
        <f t="shared" ref="EW64:EX64" si="544">EW65+EW66+EW67+EW68</f>
        <v>0</v>
      </c>
      <c r="EX64" s="80">
        <f t="shared" si="544"/>
        <v>0</v>
      </c>
      <c r="EY64" s="101"/>
      <c r="EZ64" s="80">
        <f t="shared" ref="EZ64:FA64" si="545">EZ65+EZ66+EZ67+EZ68</f>
        <v>0</v>
      </c>
      <c r="FA64" s="80">
        <f t="shared" si="545"/>
        <v>0</v>
      </c>
      <c r="FB64" s="101"/>
      <c r="FC64" s="80">
        <f t="shared" ref="FC64:FD64" si="546">FC65+FC66+FC67+FC68</f>
        <v>0</v>
      </c>
      <c r="FD64" s="80">
        <f t="shared" si="546"/>
        <v>0</v>
      </c>
      <c r="FE64" s="101"/>
      <c r="FF64" s="80">
        <f t="shared" ref="FF64:FG64" si="547">FF65+FF66+FF67+FF68</f>
        <v>12</v>
      </c>
      <c r="FG64" s="80">
        <f t="shared" si="547"/>
        <v>12</v>
      </c>
      <c r="FH64" s="101">
        <f t="shared" ref="FH64" si="548">FG64/FF64*100</f>
        <v>100</v>
      </c>
      <c r="FI64" s="172">
        <f>FF64+FC64+EZ64+EW64+ET64+EQ64+EN64+EK64+EH64+EE64+EB64+DY64+DV64+DS64+DP64+DM64+DJ64+DG64+DD64+DA64+CX64+CU64+CR64+CO64+CL64+CI64+CF64+CC64+BZ64+BW64+BT64+BQ64+BN64+BK64+BH64+BE64+BB64+AY64+AV64+AS64+AP64+AM64+AJ64+AG64+AD64+AA64+X64+U64+R64+O64+L64+I64+F64+C64</f>
        <v>12</v>
      </c>
      <c r="FJ64" s="80">
        <f>D64+G64+J64+M64+P64+S64+V64+Y64+AB64+AE64+AH64+AK64+AN64+AQ64+AT64+AW64+AZ64+BC64+BF64+BI64+BL64+BO64+BR64+BU64+BX64+CA64+CD64+CG64+CJ64+CM64+CP64+CS64+CV64+CY64+DB64+DE64+DH64+DK64+DN64+DQ64+DT64+DW64+DZ64+EC64+EF64+EI64+EL64+EO64+ER64+EU64+EX64+FA64+FD64+FG64</f>
        <v>12</v>
      </c>
      <c r="FK64" s="101">
        <f t="shared" ref="FK64" si="549">FJ64/FI64*100</f>
        <v>100</v>
      </c>
    </row>
    <row r="65" spans="1:167" x14ac:dyDescent="0.25">
      <c r="A65" s="48" t="s">
        <v>77</v>
      </c>
      <c r="B65" s="47" t="s">
        <v>21</v>
      </c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  <c r="EO65" s="41"/>
      <c r="EP65" s="41"/>
      <c r="EQ65" s="41"/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  <c r="FE65" s="41"/>
      <c r="FF65" s="41">
        <v>12</v>
      </c>
      <c r="FG65" s="41">
        <v>12</v>
      </c>
      <c r="FH65" s="41"/>
      <c r="FI65" s="41"/>
      <c r="FJ65" s="41"/>
      <c r="FK65" s="41"/>
    </row>
    <row r="66" spans="1:167" x14ac:dyDescent="0.25">
      <c r="A66" s="48" t="s">
        <v>78</v>
      </c>
      <c r="B66" s="47" t="s">
        <v>21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</row>
    <row r="67" spans="1:167" x14ac:dyDescent="0.25">
      <c r="A67" s="48" t="s">
        <v>85</v>
      </c>
      <c r="B67" s="47" t="s">
        <v>21</v>
      </c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1"/>
      <c r="FK67" s="41"/>
    </row>
    <row r="68" spans="1:167" x14ac:dyDescent="0.25">
      <c r="A68" s="48" t="s">
        <v>100</v>
      </c>
      <c r="B68" s="47" t="s">
        <v>21</v>
      </c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</row>
    <row r="69" spans="1:167" s="102" customFormat="1" x14ac:dyDescent="0.25">
      <c r="A69" s="171" t="s">
        <v>102</v>
      </c>
      <c r="B69" s="47" t="s">
        <v>21</v>
      </c>
      <c r="C69" s="80">
        <f>C70+C71+C72+C73</f>
        <v>0</v>
      </c>
      <c r="D69" s="80">
        <f>D70+D71+D72+D73</f>
        <v>0</v>
      </c>
      <c r="E69" s="101"/>
      <c r="F69" s="80">
        <f>F70+F71+F72+F73</f>
        <v>0</v>
      </c>
      <c r="G69" s="80">
        <f>G70+G71+G72+G73</f>
        <v>0</v>
      </c>
      <c r="H69" s="101"/>
      <c r="I69" s="80">
        <f>I70+I71+I72+I73</f>
        <v>0</v>
      </c>
      <c r="J69" s="80">
        <f>J70+J71+J72+J73</f>
        <v>0</v>
      </c>
      <c r="K69" s="101"/>
      <c r="L69" s="80">
        <f t="shared" ref="L69:M69" si="550">L70+L71+L72+L73</f>
        <v>0</v>
      </c>
      <c r="M69" s="80">
        <f t="shared" si="550"/>
        <v>0</v>
      </c>
      <c r="N69" s="101"/>
      <c r="O69" s="80">
        <f t="shared" ref="O69:P69" si="551">O70+O71+O72+O73</f>
        <v>0</v>
      </c>
      <c r="P69" s="80">
        <f t="shared" si="551"/>
        <v>0</v>
      </c>
      <c r="Q69" s="101"/>
      <c r="R69" s="80">
        <f t="shared" ref="R69:S69" si="552">R70+R71+R72+R73</f>
        <v>0</v>
      </c>
      <c r="S69" s="80">
        <f t="shared" si="552"/>
        <v>0</v>
      </c>
      <c r="T69" s="101"/>
      <c r="U69" s="80">
        <f t="shared" ref="U69:V69" si="553">U70+U71+U72+U73</f>
        <v>0</v>
      </c>
      <c r="V69" s="80">
        <f t="shared" si="553"/>
        <v>0</v>
      </c>
      <c r="W69" s="101"/>
      <c r="X69" s="80">
        <f t="shared" ref="X69:Y69" si="554">X70+X71+X72+X73</f>
        <v>0</v>
      </c>
      <c r="Y69" s="80">
        <f t="shared" si="554"/>
        <v>0</v>
      </c>
      <c r="Z69" s="101"/>
      <c r="AA69" s="80">
        <f t="shared" ref="AA69:AB69" si="555">AA70+AA71+AA72+AA73</f>
        <v>0</v>
      </c>
      <c r="AB69" s="80">
        <f t="shared" si="555"/>
        <v>0</v>
      </c>
      <c r="AC69" s="101"/>
      <c r="AD69" s="80">
        <f t="shared" ref="AD69:AE69" si="556">AD70+AD71+AD72+AD73</f>
        <v>0</v>
      </c>
      <c r="AE69" s="80">
        <f t="shared" si="556"/>
        <v>0</v>
      </c>
      <c r="AF69" s="101"/>
      <c r="AG69" s="80">
        <f t="shared" ref="AG69:AH69" si="557">AG70+AG71+AG72+AG73</f>
        <v>0</v>
      </c>
      <c r="AH69" s="80">
        <f t="shared" si="557"/>
        <v>0</v>
      </c>
      <c r="AI69" s="101"/>
      <c r="AJ69" s="80">
        <f t="shared" ref="AJ69:AK69" si="558">AJ70+AJ71+AJ72+AJ73</f>
        <v>0</v>
      </c>
      <c r="AK69" s="80">
        <f t="shared" si="558"/>
        <v>0</v>
      </c>
      <c r="AL69" s="101"/>
      <c r="AM69" s="80">
        <f t="shared" ref="AM69:AN69" si="559">AM70+AM71+AM72+AM73</f>
        <v>0</v>
      </c>
      <c r="AN69" s="80">
        <f t="shared" si="559"/>
        <v>0</v>
      </c>
      <c r="AO69" s="101"/>
      <c r="AP69" s="80">
        <f t="shared" ref="AP69:AQ69" si="560">AP70+AP71+AP72+AP73</f>
        <v>0</v>
      </c>
      <c r="AQ69" s="80">
        <f t="shared" si="560"/>
        <v>0</v>
      </c>
      <c r="AR69" s="101"/>
      <c r="AS69" s="80">
        <f t="shared" ref="AS69:AT69" si="561">AS70+AS71+AS72+AS73</f>
        <v>0</v>
      </c>
      <c r="AT69" s="80">
        <f t="shared" si="561"/>
        <v>0</v>
      </c>
      <c r="AU69" s="101"/>
      <c r="AV69" s="80">
        <f t="shared" ref="AV69:AW69" si="562">AV70+AV71+AV72+AV73</f>
        <v>0</v>
      </c>
      <c r="AW69" s="80">
        <f t="shared" si="562"/>
        <v>0</v>
      </c>
      <c r="AX69" s="101"/>
      <c r="AY69" s="80">
        <f t="shared" ref="AY69:AZ69" si="563">AY70+AY71+AY72+AY73</f>
        <v>0</v>
      </c>
      <c r="AZ69" s="80">
        <f t="shared" si="563"/>
        <v>0</v>
      </c>
      <c r="BA69" s="101"/>
      <c r="BB69" s="80">
        <f t="shared" ref="BB69:BC69" si="564">BB70+BB71+BB72+BB73</f>
        <v>0</v>
      </c>
      <c r="BC69" s="80">
        <f t="shared" si="564"/>
        <v>0</v>
      </c>
      <c r="BD69" s="101"/>
      <c r="BE69" s="80">
        <f t="shared" ref="BE69:BF69" si="565">BE70+BE71+BE72+BE73</f>
        <v>0</v>
      </c>
      <c r="BF69" s="80">
        <f t="shared" si="565"/>
        <v>0</v>
      </c>
      <c r="BG69" s="101"/>
      <c r="BH69" s="80">
        <f t="shared" ref="BH69:BI69" si="566">BH70+BH71+BH72+BH73</f>
        <v>100</v>
      </c>
      <c r="BI69" s="80">
        <f t="shared" si="566"/>
        <v>100</v>
      </c>
      <c r="BJ69" s="101">
        <f t="shared" ref="BJ69" si="567">BI69/BH69*100</f>
        <v>100</v>
      </c>
      <c r="BK69" s="80">
        <f t="shared" ref="BK69:BL69" si="568">BK70+BK71+BK72+BK73</f>
        <v>0</v>
      </c>
      <c r="BL69" s="80">
        <f t="shared" si="568"/>
        <v>0</v>
      </c>
      <c r="BM69" s="101"/>
      <c r="BN69" s="80">
        <f t="shared" ref="BN69:BO69" si="569">BN70+BN71+BN72+BN73</f>
        <v>45</v>
      </c>
      <c r="BO69" s="80">
        <f t="shared" si="569"/>
        <v>45</v>
      </c>
      <c r="BP69" s="101"/>
      <c r="BQ69" s="80">
        <f t="shared" ref="BQ69:BR69" si="570">BQ70+BQ71+BQ72+BQ73</f>
        <v>0</v>
      </c>
      <c r="BR69" s="80">
        <f t="shared" si="570"/>
        <v>0</v>
      </c>
      <c r="BS69" s="101"/>
      <c r="BT69" s="80">
        <f t="shared" ref="BT69:BU69" si="571">BT70+BT71+BT72+BT73</f>
        <v>0</v>
      </c>
      <c r="BU69" s="80">
        <f t="shared" si="571"/>
        <v>0</v>
      </c>
      <c r="BV69" s="101"/>
      <c r="BW69" s="80">
        <f t="shared" ref="BW69:BX69" si="572">BW70+BW71+BW72+BW73</f>
        <v>0</v>
      </c>
      <c r="BX69" s="80">
        <f t="shared" si="572"/>
        <v>0</v>
      </c>
      <c r="BY69" s="101"/>
      <c r="BZ69" s="80">
        <f t="shared" ref="BZ69:CA69" si="573">BZ70+BZ71+BZ72+BZ73</f>
        <v>0</v>
      </c>
      <c r="CA69" s="80">
        <f t="shared" si="573"/>
        <v>0</v>
      </c>
      <c r="CB69" s="101"/>
      <c r="CC69" s="80">
        <f t="shared" ref="CC69:CD69" si="574">CC70+CC71+CC72+CC73</f>
        <v>0</v>
      </c>
      <c r="CD69" s="80">
        <f t="shared" si="574"/>
        <v>0</v>
      </c>
      <c r="CE69" s="101"/>
      <c r="CF69" s="80">
        <f t="shared" ref="CF69:CG69" si="575">CF70+CF71+CF72+CF73</f>
        <v>0</v>
      </c>
      <c r="CG69" s="80">
        <f t="shared" si="575"/>
        <v>0</v>
      </c>
      <c r="CH69" s="101"/>
      <c r="CI69" s="80">
        <f t="shared" ref="CI69:CJ69" si="576">CI70+CI71+CI72+CI73</f>
        <v>0</v>
      </c>
      <c r="CJ69" s="80">
        <f t="shared" si="576"/>
        <v>0</v>
      </c>
      <c r="CK69" s="101"/>
      <c r="CL69" s="80">
        <f t="shared" ref="CL69:CM69" si="577">CL70+CL71+CL72+CL73</f>
        <v>0</v>
      </c>
      <c r="CM69" s="80">
        <f t="shared" si="577"/>
        <v>0</v>
      </c>
      <c r="CN69" s="101"/>
      <c r="CO69" s="80">
        <f t="shared" ref="CO69:CP69" si="578">CO70+CO71+CO72+CO73</f>
        <v>0</v>
      </c>
      <c r="CP69" s="80">
        <f t="shared" si="578"/>
        <v>0</v>
      </c>
      <c r="CQ69" s="101"/>
      <c r="CR69" s="80">
        <f t="shared" ref="CR69:CS69" si="579">CR70+CR71+CR72+CR73</f>
        <v>0</v>
      </c>
      <c r="CS69" s="80">
        <f t="shared" si="579"/>
        <v>0</v>
      </c>
      <c r="CT69" s="101"/>
      <c r="CU69" s="80">
        <f t="shared" ref="CU69:CV69" si="580">CU70+CU71+CU72+CU73</f>
        <v>30</v>
      </c>
      <c r="CV69" s="80">
        <f t="shared" si="580"/>
        <v>30</v>
      </c>
      <c r="CW69" s="101">
        <f t="shared" ref="CW69" si="581">CV69/CU69*100</f>
        <v>100</v>
      </c>
      <c r="CX69" s="80">
        <f t="shared" ref="CX69:CY69" si="582">CX70+CX71+CX72+CX73</f>
        <v>0</v>
      </c>
      <c r="CY69" s="80">
        <f t="shared" si="582"/>
        <v>0</v>
      </c>
      <c r="CZ69" s="101"/>
      <c r="DA69" s="80">
        <f t="shared" ref="DA69:DB69" si="583">DA70+DA71+DA72+DA73</f>
        <v>0</v>
      </c>
      <c r="DB69" s="80">
        <f t="shared" si="583"/>
        <v>0</v>
      </c>
      <c r="DC69" s="101"/>
      <c r="DD69" s="80">
        <f t="shared" ref="DD69:DE69" si="584">DD70+DD71+DD72+DD73</f>
        <v>0</v>
      </c>
      <c r="DE69" s="80">
        <f t="shared" si="584"/>
        <v>0</v>
      </c>
      <c r="DF69" s="101"/>
      <c r="DG69" s="80">
        <f t="shared" ref="DG69:DH69" si="585">DG70+DG71+DG72+DG73</f>
        <v>20</v>
      </c>
      <c r="DH69" s="80">
        <f t="shared" si="585"/>
        <v>20</v>
      </c>
      <c r="DI69" s="101">
        <f t="shared" ref="DI69" si="586">DH69/DG69*100</f>
        <v>100</v>
      </c>
      <c r="DJ69" s="80">
        <f t="shared" ref="DJ69:DK69" si="587">DJ70+DJ71+DJ72+DJ73</f>
        <v>0</v>
      </c>
      <c r="DK69" s="80">
        <f t="shared" si="587"/>
        <v>0</v>
      </c>
      <c r="DL69" s="101"/>
      <c r="DM69" s="80">
        <f t="shared" ref="DM69:DN69" si="588">DM70+DM71+DM72+DM73</f>
        <v>0</v>
      </c>
      <c r="DN69" s="80">
        <f t="shared" si="588"/>
        <v>0</v>
      </c>
      <c r="DO69" s="101"/>
      <c r="DP69" s="80">
        <f t="shared" ref="DP69:DQ69" si="589">DP70+DP71+DP72+DP73</f>
        <v>0</v>
      </c>
      <c r="DQ69" s="80">
        <f t="shared" si="589"/>
        <v>0</v>
      </c>
      <c r="DR69" s="101"/>
      <c r="DS69" s="80">
        <f t="shared" ref="DS69:DT69" si="590">DS70+DS71+DS72+DS73</f>
        <v>0</v>
      </c>
      <c r="DT69" s="80">
        <f t="shared" si="590"/>
        <v>0</v>
      </c>
      <c r="DU69" s="101"/>
      <c r="DV69" s="80">
        <f t="shared" ref="DV69:DW69" si="591">DV70+DV71+DV72+DV73</f>
        <v>30</v>
      </c>
      <c r="DW69" s="80">
        <f t="shared" si="591"/>
        <v>30</v>
      </c>
      <c r="DX69" s="101">
        <f t="shared" ref="DX69" si="592">DW69/DV69*100</f>
        <v>100</v>
      </c>
      <c r="DY69" s="80">
        <f t="shared" ref="DY69:DZ69" si="593">DY70+DY71+DY72+DY73</f>
        <v>0</v>
      </c>
      <c r="DZ69" s="80">
        <f t="shared" si="593"/>
        <v>0</v>
      </c>
      <c r="EA69" s="101"/>
      <c r="EB69" s="80">
        <f t="shared" ref="EB69:EC69" si="594">EB70+EB71+EB72+EB73</f>
        <v>0</v>
      </c>
      <c r="EC69" s="80">
        <f t="shared" si="594"/>
        <v>0</v>
      </c>
      <c r="ED69" s="101"/>
      <c r="EE69" s="80">
        <f t="shared" ref="EE69:EF69" si="595">EE70+EE71+EE72+EE73</f>
        <v>39</v>
      </c>
      <c r="EF69" s="80">
        <f t="shared" si="595"/>
        <v>39</v>
      </c>
      <c r="EG69" s="101"/>
      <c r="EH69" s="80">
        <f t="shared" ref="EH69:EI69" si="596">EH70+EH71+EH72+EH73</f>
        <v>0</v>
      </c>
      <c r="EI69" s="80">
        <f t="shared" si="596"/>
        <v>0</v>
      </c>
      <c r="EJ69" s="101"/>
      <c r="EK69" s="80">
        <f t="shared" ref="EK69:EL69" si="597">EK70+EK71+EK72+EK73</f>
        <v>0</v>
      </c>
      <c r="EL69" s="80">
        <f t="shared" si="597"/>
        <v>0</v>
      </c>
      <c r="EM69" s="101"/>
      <c r="EN69" s="80">
        <f t="shared" ref="EN69:EO69" si="598">EN70+EN71+EN72+EN73</f>
        <v>0</v>
      </c>
      <c r="EO69" s="80">
        <f t="shared" si="598"/>
        <v>0</v>
      </c>
      <c r="EP69" s="101"/>
      <c r="EQ69" s="80">
        <f t="shared" ref="EQ69:ER69" si="599">EQ70+EQ71+EQ72+EQ73</f>
        <v>0</v>
      </c>
      <c r="ER69" s="80">
        <f t="shared" si="599"/>
        <v>0</v>
      </c>
      <c r="ES69" s="101"/>
      <c r="ET69" s="80">
        <f t="shared" ref="ET69:EU69" si="600">ET70+ET71+ET72+ET73</f>
        <v>0</v>
      </c>
      <c r="EU69" s="80">
        <f t="shared" si="600"/>
        <v>0</v>
      </c>
      <c r="EV69" s="101"/>
      <c r="EW69" s="80">
        <f t="shared" ref="EW69:EX69" si="601">EW70+EW71+EW72+EW73</f>
        <v>0</v>
      </c>
      <c r="EX69" s="80">
        <f t="shared" si="601"/>
        <v>0</v>
      </c>
      <c r="EY69" s="101"/>
      <c r="EZ69" s="80">
        <f t="shared" ref="EZ69:FA69" si="602">EZ70+EZ71+EZ72+EZ73</f>
        <v>0</v>
      </c>
      <c r="FA69" s="80">
        <f t="shared" si="602"/>
        <v>0</v>
      </c>
      <c r="FB69" s="101"/>
      <c r="FC69" s="80">
        <f t="shared" ref="FC69:FD69" si="603">FC70+FC71+FC72+FC73</f>
        <v>117</v>
      </c>
      <c r="FD69" s="80">
        <f t="shared" si="603"/>
        <v>117</v>
      </c>
      <c r="FE69" s="101">
        <f t="shared" ref="FE69" si="604">FD69/FC69*100</f>
        <v>100</v>
      </c>
      <c r="FF69" s="80">
        <f t="shared" ref="FF69:FG69" si="605">FF70+FF71+FF72+FF73</f>
        <v>60</v>
      </c>
      <c r="FG69" s="80">
        <f t="shared" si="605"/>
        <v>60</v>
      </c>
      <c r="FH69" s="101">
        <f t="shared" ref="FH69" si="606">FG69/FF69*100</f>
        <v>100</v>
      </c>
      <c r="FI69" s="172">
        <f>FF69+FC69+EZ69+EW69+ET69+EQ69+EN69+EK69+EH69+EE69+EB69+DY69+DV69+DS69+DP69+DM69+DJ69+DG69+DD69+DA69+CX69+CU69+CR69+CO69+CL69+CI69+CF69+CC69+BZ69+BW69+BT69+BQ69+BN69+BK69+BH69+BE69+BB69+AY69+AV69+AS69+AP69+AM69+AJ69+AG69+AD69+AA69+X69+U69+R69+O69+L69+I69+F69+C69</f>
        <v>441</v>
      </c>
      <c r="FJ69" s="80">
        <f>D69+G69+J69+M69+P69+S69+V69+Y69+AB69+AE69+AH69+AK69+AN69+AQ69+AT69+AW69+AZ69+BC69+BF69+BI69+BL69+BO69+BR69+BU69+BX69+CA69+CD69+CG69+CJ69+CM69+CP69+CS69+CV69+CY69+DB69+DE69+DH69+DK69+DN69+DQ69+DT69+DW69+DZ69+EC69+EF69+EI69+EL69+EO69+ER69+EU69+EX69+FA69+FD69+FG69</f>
        <v>441</v>
      </c>
      <c r="FK69" s="101">
        <f t="shared" ref="FK69" si="607">FJ69/FI69*100</f>
        <v>100</v>
      </c>
    </row>
    <row r="70" spans="1:167" x14ac:dyDescent="0.25">
      <c r="A70" s="48" t="s">
        <v>77</v>
      </c>
      <c r="B70" s="49" t="s">
        <v>21</v>
      </c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>
        <v>55</v>
      </c>
      <c r="BI70" s="41">
        <v>55</v>
      </c>
      <c r="BJ70" s="41"/>
      <c r="BK70" s="41"/>
      <c r="BL70" s="41"/>
      <c r="BM70" s="41"/>
      <c r="BN70" s="41">
        <v>15</v>
      </c>
      <c r="BO70" s="41">
        <v>15</v>
      </c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>
        <v>15</v>
      </c>
      <c r="CV70" s="41">
        <v>15</v>
      </c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>
        <v>20</v>
      </c>
      <c r="DH70" s="41">
        <v>20</v>
      </c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>
        <v>30</v>
      </c>
      <c r="DW70" s="41">
        <v>30</v>
      </c>
      <c r="DX70" s="41"/>
      <c r="DY70" s="41"/>
      <c r="DZ70" s="41"/>
      <c r="EA70" s="41"/>
      <c r="EB70" s="41"/>
      <c r="EC70" s="41"/>
      <c r="ED70" s="41"/>
      <c r="EE70" s="41">
        <v>39</v>
      </c>
      <c r="EF70" s="41">
        <v>39</v>
      </c>
      <c r="EG70" s="41"/>
      <c r="EH70" s="41"/>
      <c r="EI70" s="41"/>
      <c r="EJ70" s="41"/>
      <c r="EK70" s="41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>
        <v>117</v>
      </c>
      <c r="FD70" s="41">
        <v>117</v>
      </c>
      <c r="FE70" s="41"/>
      <c r="FF70" s="41"/>
      <c r="FG70" s="41"/>
      <c r="FH70" s="41"/>
      <c r="FI70" s="41"/>
      <c r="FJ70" s="41"/>
      <c r="FK70" s="41"/>
    </row>
    <row r="71" spans="1:167" x14ac:dyDescent="0.25">
      <c r="A71" s="48" t="s">
        <v>78</v>
      </c>
      <c r="B71" s="49" t="s">
        <v>21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>
        <v>45</v>
      </c>
      <c r="BI71" s="41">
        <v>45</v>
      </c>
      <c r="BJ71" s="41"/>
      <c r="BK71" s="41"/>
      <c r="BL71" s="41"/>
      <c r="BM71" s="41"/>
      <c r="BN71" s="41">
        <v>30</v>
      </c>
      <c r="BO71" s="41">
        <v>30</v>
      </c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>
        <v>15</v>
      </c>
      <c r="CV71" s="41">
        <v>15</v>
      </c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>
        <v>60</v>
      </c>
      <c r="FG71" s="41">
        <v>60</v>
      </c>
      <c r="FH71" s="41"/>
      <c r="FI71" s="41"/>
      <c r="FJ71" s="41"/>
      <c r="FK71" s="41"/>
    </row>
    <row r="72" spans="1:167" x14ac:dyDescent="0.25">
      <c r="A72" s="48" t="s">
        <v>85</v>
      </c>
      <c r="B72" s="49" t="s">
        <v>21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</row>
    <row r="73" spans="1:167" x14ac:dyDescent="0.25">
      <c r="A73" s="48" t="s">
        <v>100</v>
      </c>
      <c r="B73" s="49" t="s">
        <v>21</v>
      </c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</row>
    <row r="74" spans="1:167" s="102" customFormat="1" x14ac:dyDescent="0.25">
      <c r="A74" s="171" t="s">
        <v>103</v>
      </c>
      <c r="B74" s="47" t="s">
        <v>21</v>
      </c>
      <c r="C74" s="80">
        <f>C75+C76+C77+C78</f>
        <v>0</v>
      </c>
      <c r="D74" s="80">
        <f>D75+D76+D77+D78</f>
        <v>0</v>
      </c>
      <c r="E74" s="101"/>
      <c r="F74" s="80">
        <f>F75+F76+F77+F78</f>
        <v>0</v>
      </c>
      <c r="G74" s="80">
        <f>G75+G76+G77+G78</f>
        <v>0</v>
      </c>
      <c r="H74" s="101"/>
      <c r="I74" s="80">
        <f>I75+I76+I77+I78</f>
        <v>0</v>
      </c>
      <c r="J74" s="80">
        <f>J75+J76+J77+J78</f>
        <v>0</v>
      </c>
      <c r="K74" s="101"/>
      <c r="L74" s="80">
        <f t="shared" ref="L74:M74" si="608">L75+L76+L77+L78</f>
        <v>0</v>
      </c>
      <c r="M74" s="80">
        <f t="shared" si="608"/>
        <v>0</v>
      </c>
      <c r="N74" s="101"/>
      <c r="O74" s="80">
        <f t="shared" ref="O74:P74" si="609">O75+O76+O77+O78</f>
        <v>0</v>
      </c>
      <c r="P74" s="80">
        <f t="shared" si="609"/>
        <v>0</v>
      </c>
      <c r="Q74" s="101"/>
      <c r="R74" s="80">
        <f t="shared" ref="R74:S74" si="610">R75+R76+R77+R78</f>
        <v>0</v>
      </c>
      <c r="S74" s="80">
        <f t="shared" si="610"/>
        <v>0</v>
      </c>
      <c r="T74" s="101"/>
      <c r="U74" s="80">
        <f t="shared" ref="U74:V74" si="611">U75+U76+U77+U78</f>
        <v>0</v>
      </c>
      <c r="V74" s="80">
        <f t="shared" si="611"/>
        <v>0</v>
      </c>
      <c r="W74" s="101"/>
      <c r="X74" s="80">
        <f t="shared" ref="X74:Y74" si="612">X75+X76+X77+X78</f>
        <v>0</v>
      </c>
      <c r="Y74" s="80">
        <f t="shared" si="612"/>
        <v>0</v>
      </c>
      <c r="Z74" s="101"/>
      <c r="AA74" s="80">
        <f t="shared" ref="AA74:AB74" si="613">AA75+AA76+AA77+AA78</f>
        <v>0</v>
      </c>
      <c r="AB74" s="80">
        <f t="shared" si="613"/>
        <v>0</v>
      </c>
      <c r="AC74" s="101"/>
      <c r="AD74" s="80">
        <f t="shared" ref="AD74:AE74" si="614">AD75+AD76+AD77+AD78</f>
        <v>0</v>
      </c>
      <c r="AE74" s="80">
        <f t="shared" si="614"/>
        <v>0</v>
      </c>
      <c r="AF74" s="101"/>
      <c r="AG74" s="80">
        <f t="shared" ref="AG74:AH74" si="615">AG75+AG76+AG77+AG78</f>
        <v>0</v>
      </c>
      <c r="AH74" s="80">
        <f t="shared" si="615"/>
        <v>0</v>
      </c>
      <c r="AI74" s="101"/>
      <c r="AJ74" s="80">
        <f t="shared" ref="AJ74:AK74" si="616">AJ75+AJ76+AJ77+AJ78</f>
        <v>0</v>
      </c>
      <c r="AK74" s="80">
        <f t="shared" si="616"/>
        <v>0</v>
      </c>
      <c r="AL74" s="101"/>
      <c r="AM74" s="80">
        <f t="shared" ref="AM74:AN74" si="617">AM75+AM76+AM77+AM78</f>
        <v>0</v>
      </c>
      <c r="AN74" s="80">
        <f t="shared" si="617"/>
        <v>0</v>
      </c>
      <c r="AO74" s="101"/>
      <c r="AP74" s="80">
        <f t="shared" ref="AP74:AQ74" si="618">AP75+AP76+AP77+AP78</f>
        <v>0</v>
      </c>
      <c r="AQ74" s="80">
        <f t="shared" si="618"/>
        <v>0</v>
      </c>
      <c r="AR74" s="101"/>
      <c r="AS74" s="80">
        <f t="shared" ref="AS74:AT74" si="619">AS75+AS76+AS77+AS78</f>
        <v>0</v>
      </c>
      <c r="AT74" s="80">
        <f t="shared" si="619"/>
        <v>0</v>
      </c>
      <c r="AU74" s="101"/>
      <c r="AV74" s="80">
        <f t="shared" ref="AV74:AW74" si="620">AV75+AV76+AV77+AV78</f>
        <v>0</v>
      </c>
      <c r="AW74" s="80">
        <f t="shared" si="620"/>
        <v>0</v>
      </c>
      <c r="AX74" s="101"/>
      <c r="AY74" s="80">
        <f t="shared" ref="AY74:AZ74" si="621">AY75+AY76+AY77+AY78</f>
        <v>0</v>
      </c>
      <c r="AZ74" s="80">
        <f t="shared" si="621"/>
        <v>0</v>
      </c>
      <c r="BA74" s="101"/>
      <c r="BB74" s="80">
        <f t="shared" ref="BB74:BC74" si="622">BB75+BB76+BB77+BB78</f>
        <v>37</v>
      </c>
      <c r="BC74" s="80">
        <f t="shared" si="622"/>
        <v>37</v>
      </c>
      <c r="BD74" s="101">
        <f t="shared" ref="BD74" si="623">BC74/BB74*100</f>
        <v>100</v>
      </c>
      <c r="BE74" s="80">
        <f t="shared" ref="BE74:BF74" si="624">BE75+BE76+BE77+BE78</f>
        <v>0</v>
      </c>
      <c r="BF74" s="80">
        <f t="shared" si="624"/>
        <v>0</v>
      </c>
      <c r="BG74" s="101"/>
      <c r="BH74" s="80">
        <f t="shared" ref="BH74:BI74" si="625">BH75+BH76+BH77+BH78</f>
        <v>0</v>
      </c>
      <c r="BI74" s="80">
        <f t="shared" si="625"/>
        <v>0</v>
      </c>
      <c r="BJ74" s="101"/>
      <c r="BK74" s="80">
        <f t="shared" ref="BK74:BL74" si="626">BK75+BK76+BK77+BK78</f>
        <v>0</v>
      </c>
      <c r="BL74" s="80">
        <f t="shared" si="626"/>
        <v>0</v>
      </c>
      <c r="BM74" s="101"/>
      <c r="BN74" s="80">
        <f t="shared" ref="BN74:BO74" si="627">BN75+BN76+BN77+BN78</f>
        <v>0</v>
      </c>
      <c r="BO74" s="80">
        <f t="shared" si="627"/>
        <v>0</v>
      </c>
      <c r="BP74" s="101"/>
      <c r="BQ74" s="80">
        <f t="shared" ref="BQ74:BR74" si="628">BQ75+BQ76+BQ77+BQ78</f>
        <v>0</v>
      </c>
      <c r="BR74" s="80">
        <f t="shared" si="628"/>
        <v>0</v>
      </c>
      <c r="BS74" s="101"/>
      <c r="BT74" s="80">
        <f t="shared" ref="BT74:BU74" si="629">BT75+BT76+BT77+BT78</f>
        <v>0</v>
      </c>
      <c r="BU74" s="80">
        <f t="shared" si="629"/>
        <v>0</v>
      </c>
      <c r="BV74" s="101"/>
      <c r="BW74" s="80">
        <f t="shared" ref="BW74:BX74" si="630">BW75+BW76+BW77+BW78</f>
        <v>0</v>
      </c>
      <c r="BX74" s="80">
        <f t="shared" si="630"/>
        <v>0</v>
      </c>
      <c r="BY74" s="101"/>
      <c r="BZ74" s="80">
        <f t="shared" ref="BZ74:CA74" si="631">BZ75+BZ76+BZ77+BZ78</f>
        <v>0</v>
      </c>
      <c r="CA74" s="80">
        <f t="shared" si="631"/>
        <v>0</v>
      </c>
      <c r="CB74" s="101"/>
      <c r="CC74" s="80">
        <f t="shared" ref="CC74:CD74" si="632">CC75+CC76+CC77+CC78</f>
        <v>0</v>
      </c>
      <c r="CD74" s="80">
        <f t="shared" si="632"/>
        <v>0</v>
      </c>
      <c r="CE74" s="101"/>
      <c r="CF74" s="80">
        <f t="shared" ref="CF74:CG74" si="633">CF75+CF76+CF77+CF78</f>
        <v>0</v>
      </c>
      <c r="CG74" s="80">
        <f t="shared" si="633"/>
        <v>0</v>
      </c>
      <c r="CH74" s="101"/>
      <c r="CI74" s="80">
        <f t="shared" ref="CI74:CJ74" si="634">CI75+CI76+CI77+CI78</f>
        <v>0</v>
      </c>
      <c r="CJ74" s="80">
        <f t="shared" si="634"/>
        <v>0</v>
      </c>
      <c r="CK74" s="101"/>
      <c r="CL74" s="80">
        <f t="shared" ref="CL74:CM74" si="635">CL75+CL76+CL77+CL78</f>
        <v>0</v>
      </c>
      <c r="CM74" s="80">
        <f t="shared" si="635"/>
        <v>0</v>
      </c>
      <c r="CN74" s="101"/>
      <c r="CO74" s="80">
        <f t="shared" ref="CO74:CP74" si="636">CO75+CO76+CO77+CO78</f>
        <v>0</v>
      </c>
      <c r="CP74" s="80">
        <f t="shared" si="636"/>
        <v>0</v>
      </c>
      <c r="CQ74" s="101"/>
      <c r="CR74" s="80">
        <f t="shared" ref="CR74:CS74" si="637">CR75+CR76+CR77+CR78</f>
        <v>0</v>
      </c>
      <c r="CS74" s="80">
        <f t="shared" si="637"/>
        <v>0</v>
      </c>
      <c r="CT74" s="101"/>
      <c r="CU74" s="80">
        <f t="shared" ref="CU74:CV74" si="638">CU75+CU76+CU77+CU78</f>
        <v>0</v>
      </c>
      <c r="CV74" s="80">
        <f t="shared" si="638"/>
        <v>0</v>
      </c>
      <c r="CW74" s="101"/>
      <c r="CX74" s="80">
        <f t="shared" ref="CX74:CY74" si="639">CX75+CX76+CX77+CX78</f>
        <v>0</v>
      </c>
      <c r="CY74" s="80">
        <f t="shared" si="639"/>
        <v>0</v>
      </c>
      <c r="CZ74" s="101"/>
      <c r="DA74" s="80">
        <f t="shared" ref="DA74:DB74" si="640">DA75+DA76+DA77+DA78</f>
        <v>0</v>
      </c>
      <c r="DB74" s="80">
        <f t="shared" si="640"/>
        <v>0</v>
      </c>
      <c r="DC74" s="101"/>
      <c r="DD74" s="80">
        <f t="shared" ref="DD74:DE74" si="641">DD75+DD76+DD77+DD78</f>
        <v>0</v>
      </c>
      <c r="DE74" s="80">
        <f t="shared" si="641"/>
        <v>0</v>
      </c>
      <c r="DF74" s="101"/>
      <c r="DG74" s="80">
        <v>30</v>
      </c>
      <c r="DH74" s="80">
        <f t="shared" ref="DH74" si="642">DH75+DH76+DH77+DH78</f>
        <v>30</v>
      </c>
      <c r="DI74" s="101"/>
      <c r="DJ74" s="80">
        <f t="shared" ref="DJ74:DK74" si="643">DJ75+DJ76+DJ77+DJ78</f>
        <v>0</v>
      </c>
      <c r="DK74" s="80">
        <f t="shared" si="643"/>
        <v>0</v>
      </c>
      <c r="DL74" s="101"/>
      <c r="DM74" s="80">
        <f t="shared" ref="DM74:DN74" si="644">DM75+DM76+DM77+DM78</f>
        <v>94</v>
      </c>
      <c r="DN74" s="80">
        <f t="shared" si="644"/>
        <v>94</v>
      </c>
      <c r="DO74" s="101">
        <v>100</v>
      </c>
      <c r="DP74" s="80">
        <f t="shared" ref="DP74:DQ74" si="645">DP75+DP76+DP77+DP78</f>
        <v>0</v>
      </c>
      <c r="DQ74" s="80">
        <f t="shared" si="645"/>
        <v>0</v>
      </c>
      <c r="DR74" s="101"/>
      <c r="DS74" s="80">
        <f t="shared" ref="DS74:DT74" si="646">DS75+DS76+DS77+DS78</f>
        <v>0</v>
      </c>
      <c r="DT74" s="80">
        <f t="shared" si="646"/>
        <v>0</v>
      </c>
      <c r="DU74" s="101"/>
      <c r="DV74" s="80">
        <f t="shared" ref="DV74:DW74" si="647">DV75+DV76+DV77+DV78</f>
        <v>0</v>
      </c>
      <c r="DW74" s="80">
        <f t="shared" si="647"/>
        <v>0</v>
      </c>
      <c r="DX74" s="101"/>
      <c r="DY74" s="80">
        <f t="shared" ref="DY74:DZ74" si="648">DY75+DY76+DY77+DY78</f>
        <v>0</v>
      </c>
      <c r="DZ74" s="80">
        <f t="shared" si="648"/>
        <v>0</v>
      </c>
      <c r="EA74" s="101"/>
      <c r="EB74" s="80">
        <f t="shared" ref="EB74:EC74" si="649">EB75+EB76+EB77+EB78</f>
        <v>0</v>
      </c>
      <c r="EC74" s="80">
        <f t="shared" si="649"/>
        <v>0</v>
      </c>
      <c r="ED74" s="101"/>
      <c r="EE74" s="80">
        <f t="shared" ref="EE74:EF74" si="650">EE75+EE76+EE77+EE78</f>
        <v>0</v>
      </c>
      <c r="EF74" s="80">
        <f t="shared" si="650"/>
        <v>0</v>
      </c>
      <c r="EG74" s="101"/>
      <c r="EH74" s="80">
        <f t="shared" ref="EH74:EI74" si="651">EH75+EH76+EH77+EH78</f>
        <v>0</v>
      </c>
      <c r="EI74" s="80">
        <f t="shared" si="651"/>
        <v>0</v>
      </c>
      <c r="EJ74" s="101"/>
      <c r="EK74" s="80">
        <f t="shared" ref="EK74:EL74" si="652">EK75+EK76+EK77+EK78</f>
        <v>0</v>
      </c>
      <c r="EL74" s="80">
        <f t="shared" si="652"/>
        <v>0</v>
      </c>
      <c r="EM74" s="101"/>
      <c r="EN74" s="80">
        <f t="shared" ref="EN74:EO74" si="653">EN75+EN76+EN77+EN78</f>
        <v>0</v>
      </c>
      <c r="EO74" s="80">
        <f t="shared" si="653"/>
        <v>0</v>
      </c>
      <c r="EP74" s="101"/>
      <c r="EQ74" s="80">
        <f t="shared" ref="EQ74:ER74" si="654">EQ75+EQ76+EQ77+EQ78</f>
        <v>0</v>
      </c>
      <c r="ER74" s="80">
        <f t="shared" si="654"/>
        <v>0</v>
      </c>
      <c r="ES74" s="101"/>
      <c r="ET74" s="80">
        <f t="shared" ref="ET74:EU74" si="655">ET75+ET76+ET77+ET78</f>
        <v>0</v>
      </c>
      <c r="EU74" s="80">
        <f t="shared" si="655"/>
        <v>0</v>
      </c>
      <c r="EV74" s="101"/>
      <c r="EW74" s="80">
        <f t="shared" ref="EW74:EX74" si="656">EW75+EW76+EW77+EW78</f>
        <v>0</v>
      </c>
      <c r="EX74" s="80">
        <f t="shared" si="656"/>
        <v>0</v>
      </c>
      <c r="EY74" s="101"/>
      <c r="EZ74" s="80">
        <f t="shared" ref="EZ74:FA74" si="657">EZ75+EZ76+EZ77+EZ78</f>
        <v>0</v>
      </c>
      <c r="FA74" s="80">
        <f t="shared" si="657"/>
        <v>0</v>
      </c>
      <c r="FB74" s="101"/>
      <c r="FC74" s="80">
        <f t="shared" ref="FC74:FD74" si="658">FC75+FC76+FC77+FC78</f>
        <v>0</v>
      </c>
      <c r="FD74" s="80">
        <f t="shared" si="658"/>
        <v>0</v>
      </c>
      <c r="FE74" s="101"/>
      <c r="FF74" s="80">
        <f t="shared" ref="FF74:FG74" si="659">FF75+FF76+FF77+FF78</f>
        <v>248</v>
      </c>
      <c r="FG74" s="80">
        <f t="shared" si="659"/>
        <v>248</v>
      </c>
      <c r="FH74" s="101">
        <f t="shared" ref="FH74" si="660">FG74/FF74*100</f>
        <v>100</v>
      </c>
      <c r="FI74" s="172">
        <f>FF74+FC74+EZ74+EW74+ET74+EQ74+EN74+EK74+EH74+EE74+EB74+DY74+DV74+DS74+DP74+DM74+DJ74+DG74+DD74+DA74+CX74+CU74+CR74+CO74+CL74+CI74+CF74+CC74+BZ74+BW74+BT74+BQ74+BN74+BK74+BH74+BE74+BB74+AY74+AV74+AS74+AP74+AM74+AJ74+AG74+AD74+AA74+X74+U74+R74+O74+L74+I74+F74+C74</f>
        <v>409</v>
      </c>
      <c r="FJ74" s="80">
        <f>D74+G74+J74+M74+P74+S74+V74+Y74+AB74+AE74+AH74+AK74+AN74+AQ74+AT74+AW74+AZ74+BC74+BF74+BI74+BL74+BO74+BR74+BU74+BX74+CA74+CD74+CG74+CJ74+CM74+CP74+CS74+CV74+CY74+DB74+DE74+DH74+DK74+DN74+DQ74+DT74+DW74+DZ74+EC74+EF74+EI74+EL74+EO74+ER74+EU74+EX74+FA74+FD74+FG74</f>
        <v>409</v>
      </c>
      <c r="FK74" s="101">
        <f t="shared" ref="FK74" si="661">FJ74/FI74*100</f>
        <v>100</v>
      </c>
    </row>
    <row r="75" spans="1:167" x14ac:dyDescent="0.25">
      <c r="A75" s="48" t="s">
        <v>77</v>
      </c>
      <c r="B75" s="49" t="s">
        <v>21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>
        <v>37</v>
      </c>
      <c r="BC75" s="41">
        <v>37</v>
      </c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>
        <v>30</v>
      </c>
      <c r="DH75" s="41">
        <v>30</v>
      </c>
      <c r="DI75" s="41"/>
      <c r="DJ75" s="41"/>
      <c r="DK75" s="41"/>
      <c r="DL75" s="41"/>
      <c r="DM75" s="41">
        <v>94</v>
      </c>
      <c r="DN75" s="41">
        <v>94</v>
      </c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>
        <v>20</v>
      </c>
      <c r="FG75" s="41">
        <v>20</v>
      </c>
      <c r="FH75" s="41"/>
      <c r="FI75" s="41"/>
      <c r="FJ75" s="41"/>
      <c r="FK75" s="41"/>
    </row>
    <row r="76" spans="1:167" x14ac:dyDescent="0.25">
      <c r="A76" s="48" t="s">
        <v>78</v>
      </c>
      <c r="B76" s="49" t="s">
        <v>21</v>
      </c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>
        <v>228</v>
      </c>
      <c r="FG76" s="41">
        <v>228</v>
      </c>
      <c r="FH76" s="41"/>
      <c r="FI76" s="41"/>
      <c r="FJ76" s="41"/>
      <c r="FK76" s="41"/>
    </row>
    <row r="77" spans="1:167" x14ac:dyDescent="0.25">
      <c r="A77" s="48" t="s">
        <v>85</v>
      </c>
      <c r="B77" s="49" t="s">
        <v>21</v>
      </c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</row>
    <row r="78" spans="1:167" x14ac:dyDescent="0.25">
      <c r="A78" s="48" t="s">
        <v>100</v>
      </c>
      <c r="B78" s="49" t="s">
        <v>21</v>
      </c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</row>
    <row r="79" spans="1:167" s="161" customFormat="1" ht="28.5" customHeight="1" x14ac:dyDescent="0.25">
      <c r="A79" s="159" t="s">
        <v>214</v>
      </c>
      <c r="B79" s="160"/>
      <c r="C79" s="156">
        <f>C85+C80+C90+C95+C100+C105+C110+C115+C120+C125+C130+C135+C140+C145+C150</f>
        <v>215</v>
      </c>
      <c r="D79" s="156">
        <f>D80+D85+D90+D95+D100+D105+D110+D115+D120+D125+D130+D135+D140+D145+D150</f>
        <v>215</v>
      </c>
      <c r="E79" s="157">
        <f>D79/C79*100</f>
        <v>100</v>
      </c>
      <c r="F79" s="156">
        <f>F85+F80+F90+F95+F100+F105+F110+F115+F120+F125+F130+F135+F140+F145+F150</f>
        <v>180</v>
      </c>
      <c r="G79" s="156">
        <f>G80+G85+G90+G95+G100+G105+G110+G115+G120+G125+G130+G135+G140+G145+G150</f>
        <v>180</v>
      </c>
      <c r="H79" s="157">
        <f>G79/F79*100</f>
        <v>100</v>
      </c>
      <c r="I79" s="156">
        <f>I85+I80+I90+I95+I100+I105+I110+I115+I120+I125+I130+I135+I140+I145+I150</f>
        <v>0</v>
      </c>
      <c r="J79" s="156">
        <f>J80+J85+J90+J95+J100+J105+J110+J115+J120+J125+J130+J135+J140+J145+J150</f>
        <v>0</v>
      </c>
      <c r="K79" s="157">
        <v>100</v>
      </c>
      <c r="L79" s="156">
        <f>L85+L80+L90+L95+L100+L105+L110+L115+L120+L125+L130+L135+L140+L145+L150</f>
        <v>0</v>
      </c>
      <c r="M79" s="156">
        <f>M80+M85+M90+M95+M100+M105+M110+M115+M120+M125+M130+M135+M140+M145+M150</f>
        <v>0</v>
      </c>
      <c r="N79" s="157">
        <v>100</v>
      </c>
      <c r="O79" s="156">
        <f>O85+O80+O90+O95+O100+O105+O110+O115+O120+O125+O130+O135+O140+O145+O150</f>
        <v>116</v>
      </c>
      <c r="P79" s="156">
        <f>P80+P85+P90+P95+P100+P105+P110+P115+P120+P125+P130+P135+P140+P145+P150</f>
        <v>116</v>
      </c>
      <c r="Q79" s="157">
        <f>P79/O79*100</f>
        <v>100</v>
      </c>
      <c r="R79" s="156">
        <f>R85+R80+R90+R95+R100+R105+R110+R115+R120+R125+R130+R135+R140+R145+R150</f>
        <v>157</v>
      </c>
      <c r="S79" s="156">
        <f>S80+S85+S90+S95+S100+S105+S110+S115+S120+S125+S130+S135+S140+S145+S150</f>
        <v>157</v>
      </c>
      <c r="T79" s="157">
        <f>S79/R79*100</f>
        <v>100</v>
      </c>
      <c r="U79" s="156">
        <f>U85+U80+U90+U95+U100+U105+U110+U115+U120+U125+U130+U135+U140+U145+U150</f>
        <v>85</v>
      </c>
      <c r="V79" s="156">
        <f>V80+V85+V90+V95+V100+V105+V110+V115+V120+V125+V130+V135+V140+V145+V150</f>
        <v>85</v>
      </c>
      <c r="W79" s="157">
        <f>V79/U79*100</f>
        <v>100</v>
      </c>
      <c r="X79" s="156">
        <f>X85+X80+X90+X95+X100+X105+X110+X115+X120+X125+X130+X135+X140+X145+X150</f>
        <v>295</v>
      </c>
      <c r="Y79" s="156">
        <f>Y80+Y85+Y90+Y95+Y100+Y105+Y110+Y115+Y120+Y125+Y130+Y135+Y140+Y145+Y150</f>
        <v>295</v>
      </c>
      <c r="Z79" s="157">
        <f>Y79/X79*100</f>
        <v>100</v>
      </c>
      <c r="AA79" s="156">
        <f>AA85+AA80+AA90+AA95+AA100+AA105+AA110+AA115+AA120+AA125+AA130+AA135+AA140+AA145+AA150</f>
        <v>0</v>
      </c>
      <c r="AB79" s="156">
        <f>AB80+AB85+AB90+AB95+AB100+AB105+AB110+AB115+AB120+AB125+AB130+AB135+AB140+AB145+AB150</f>
        <v>0</v>
      </c>
      <c r="AC79" s="157">
        <v>100</v>
      </c>
      <c r="AD79" s="156">
        <f>AD85+AD80+AD90+AD95+AD100+AD105+AD110+AD115+AD120+AD125+AD130+AD135+AD140+AD145+AD150</f>
        <v>0</v>
      </c>
      <c r="AE79" s="156">
        <f>AE80+AE85+AE90+AE95+AE100+AE105+AE110+AE115+AE120+AE125+AE130+AE135+AE140+AE145+AE150</f>
        <v>0</v>
      </c>
      <c r="AF79" s="157">
        <v>100</v>
      </c>
      <c r="AG79" s="156">
        <f>AG85+AG80+AG90+AG95+AG100+AG105+AG110+AG115+AG120+AG125+AG130+AG135+AG140+AG145+AG150</f>
        <v>0</v>
      </c>
      <c r="AH79" s="156">
        <f>AH80+AH85+AH90+AH95+AH100+AH105+AH110+AH115+AH120+AH125+AH130+AH135+AH140+AH145+AH150</f>
        <v>0</v>
      </c>
      <c r="AI79" s="157">
        <v>100</v>
      </c>
      <c r="AJ79" s="156">
        <f>AJ85+AJ80+AJ90+AJ95+AJ100+AJ105+AJ110+AJ115+AJ120+AJ125+AJ130+AJ135+AJ140+AJ145+AJ150</f>
        <v>40</v>
      </c>
      <c r="AK79" s="156">
        <f>AK80+AK85+AK90+AK95+AK100+AK105+AK110+AK115+AK120+AK125+AK130+AK135+AK140+AK145+AK150</f>
        <v>40</v>
      </c>
      <c r="AL79" s="157">
        <f>AK79/AJ79*100</f>
        <v>100</v>
      </c>
      <c r="AM79" s="156">
        <f>AM85+AM80+AM90+AM95+AM100+AM105+AM110+AM115+AM120+AM125+AM130+AM135+AM140+AM145+AM150</f>
        <v>0</v>
      </c>
      <c r="AN79" s="156">
        <f>AN80+AN85+AN90+AN95+AN100+AN105+AN110+AN115+AN120+AN125+AN130+AN135+AN140+AN145+AN150</f>
        <v>0</v>
      </c>
      <c r="AO79" s="157">
        <v>100</v>
      </c>
      <c r="AP79" s="156">
        <f>AP85+AP80+AP90+AP95+AP100+AP105+AP110+AP115+AP120+AP125+AP130+AP135+AP140+AP145+AP150</f>
        <v>35</v>
      </c>
      <c r="AQ79" s="156">
        <f>AQ80+AQ85+AQ90+AQ95+AQ100+AQ105+AQ110+AQ115+AQ120+AQ125+AQ130+AQ135+AQ140+AQ145+AQ150</f>
        <v>35</v>
      </c>
      <c r="AR79" s="157">
        <f>AQ79/AP79*100</f>
        <v>100</v>
      </c>
      <c r="AS79" s="156">
        <f>AS85+AS80+AS90+AS95+AS100+AS105+AS110+AS115+AS120+AS125+AS130+AS135+AS140+AS145+AS150</f>
        <v>16</v>
      </c>
      <c r="AT79" s="156">
        <f>AT80+AT85+AT90+AT95+AT100+AT105+AT110+AT115+AT120+AT125+AT130+AT135+AT140+AT145+AT150</f>
        <v>16</v>
      </c>
      <c r="AU79" s="157">
        <f>AT79/AS79*100</f>
        <v>100</v>
      </c>
      <c r="AV79" s="156">
        <f>AV85+AV80+AV90+AV95+AV100+AV105+AV110+AV115+AV120+AV125+AV130+AV135+AV140+AV145+AV150</f>
        <v>0</v>
      </c>
      <c r="AW79" s="156">
        <f>AW80+AW85+AW90+AW95+AW100+AW105+AW110+AW115+AW120+AW125+AW130+AW135+AW140+AW145+AW150</f>
        <v>0</v>
      </c>
      <c r="AX79" s="157">
        <v>100</v>
      </c>
      <c r="AY79" s="156">
        <f>AY85+AY80+AY90+AY95+AY100+AY105+AY110+AY115+AY120+AY125+AY130+AY135+AY140+AY145+AY150</f>
        <v>0</v>
      </c>
      <c r="AZ79" s="156">
        <f>AZ80+AZ85+AZ90+AZ95+AZ100+AZ105+AZ110+AZ115+AZ120+AZ125+AZ130+AZ135+AZ140+AZ145+AZ150</f>
        <v>0</v>
      </c>
      <c r="BA79" s="157">
        <v>100</v>
      </c>
      <c r="BB79" s="156">
        <f>BB85+BB80+BB90+BB95+BB100+BB105+BB110+BB115+BB120+BB125+BB130+BB135+BB140+BB145+BB150</f>
        <v>0</v>
      </c>
      <c r="BC79" s="156">
        <f>BC80+BC85+BC90+BC95+BC100+BC105+BC110+BC115+BC120+BC125+BC130+BC135+BC140+BC145+BC150</f>
        <v>0</v>
      </c>
      <c r="BD79" s="157">
        <v>100</v>
      </c>
      <c r="BE79" s="156">
        <f>BE85+BE80+BE90+BE95+BE100+BE105+BE110+BE115+BE120+BE125+BE130+BE135+BE140+BE145+BE150</f>
        <v>147</v>
      </c>
      <c r="BF79" s="156">
        <f>BF80+BF85+BF90+BF95+BF100+BF105+BF110+BF115+BF120+BF125+BF130+BF135+BF140+BF145+BF150</f>
        <v>147</v>
      </c>
      <c r="BG79" s="157">
        <f t="shared" ref="BG79" si="662">BF79/BE79*100</f>
        <v>100</v>
      </c>
      <c r="BH79" s="156">
        <f>BH85+BH80+BH90+BH95+BH100+BH105+BH110+BH115+BH120+BH125+BH130+BH135+BH140+BH145+BH150</f>
        <v>0</v>
      </c>
      <c r="BI79" s="156">
        <f>BI80+BI85+BI90+BI95+BI100+BI105+BI110+BI115+BI120+BI125+BI130+BI135+BI140+BI145+BI150</f>
        <v>0</v>
      </c>
      <c r="BJ79" s="157">
        <v>100</v>
      </c>
      <c r="BK79" s="156">
        <f>BK85+BK80+BK90+BK95+BK100+BK105+BK110+BK115+BK120+BK125+BK130+BK135+BK140+BK145+BK150</f>
        <v>0</v>
      </c>
      <c r="BL79" s="156">
        <f>BL80+BL85+BL90+BL95+BL100+BL105+BL110+BL115+BL120+BL125+BL130+BL135+BL140+BL145+BL150</f>
        <v>0</v>
      </c>
      <c r="BM79" s="157">
        <v>100</v>
      </c>
      <c r="BN79" s="156">
        <f>BN85+BN80+BN90+BN95+BN100+BN105+BN110+BN115+BN120+BN125+BN130+BN135+BN140+BN145+BN150</f>
        <v>270</v>
      </c>
      <c r="BO79" s="156">
        <f>BO80+BO85+BO90+BO95+BO100+BO105+BO110+BO115+BO120+BO125+BO130+BO135+BO140+BO145+BO150</f>
        <v>270</v>
      </c>
      <c r="BP79" s="157">
        <f>BO79/BN79*100</f>
        <v>100</v>
      </c>
      <c r="BQ79" s="156">
        <f>BQ85+BQ80+BQ90+BQ95+BQ100+BQ105+BQ110+BQ115+BQ120+BQ125+BQ130+BQ135+BQ140+BQ145+BQ150</f>
        <v>0</v>
      </c>
      <c r="BR79" s="156">
        <f>BR80+BR85+BR90+BR95+BR100+BR105+BR110+BR115+BR120+BR125+BR130+BR135+BR140+BR145+BR150</f>
        <v>0</v>
      </c>
      <c r="BS79" s="157">
        <v>100</v>
      </c>
      <c r="BT79" s="156">
        <f>BT85+BT80+BT90+BT95+BT100+BT105+BT110+BT115+BT120+BT125+BT130+BT135+BT140+BT145+BT150</f>
        <v>0</v>
      </c>
      <c r="BU79" s="156">
        <f>BU80+BU85+BU90+BU95+BU100+BU105+BU110+BU115+BU120+BU125+BU130+BU135+BU140+BU145+BU150</f>
        <v>0</v>
      </c>
      <c r="BV79" s="157">
        <v>100</v>
      </c>
      <c r="BW79" s="156">
        <f>BW85+BW80+BW90+BW95+BW100+BW105+BW110+BW115+BW120+BW125+BW130+BW135+BW140+BW145+BW150</f>
        <v>0</v>
      </c>
      <c r="BX79" s="156">
        <f>BX80+BX85+BX90+BX95+BX100+BX105+BX110+BX115+BX120+BX125+BX130+BX135+BX140+BX145+BX150</f>
        <v>0</v>
      </c>
      <c r="BY79" s="157">
        <v>100</v>
      </c>
      <c r="BZ79" s="156">
        <f>BZ85+BZ80+BZ90+BZ95+BZ100+BZ105+BZ110+BZ115+BZ120+BZ125+BZ130+BZ135+BZ140+BZ145+BZ150</f>
        <v>120</v>
      </c>
      <c r="CA79" s="156">
        <f>CA80+CA85+CA90+CA95+CA100+CA105+CA110+CA115+CA120+CA125+CA130+CA135+CA140+CA145+CA150</f>
        <v>120</v>
      </c>
      <c r="CB79" s="157">
        <f>CA79/BZ79*100</f>
        <v>100</v>
      </c>
      <c r="CC79" s="156">
        <f>CC85+CC80+CC90+CC95+CC100+CC105+CC110+CC115+CC120+CC125+CC130+CC135+CC140+CC145+CC150</f>
        <v>120</v>
      </c>
      <c r="CD79" s="156">
        <f>CD80+CD85+CD90+CD95+CD100+CD105+CD110+CD115+CD120+CD125+CD130+CD135+CD140+CD145+CD150</f>
        <v>120</v>
      </c>
      <c r="CE79" s="157">
        <f>CD79/CC79*100</f>
        <v>100</v>
      </c>
      <c r="CF79" s="156">
        <f>CF85+CF80+CF90+CF95+CF100+CF105+CF110+CF115+CF120+CF125+CF130+CF135+CF140+CF145+CF150</f>
        <v>179</v>
      </c>
      <c r="CG79" s="156">
        <f>CG80+CG85+CG90+CG95+CG100+CG105+CG110+CG115+CG120+CG125+CG130+CG135+CG140+CG145+CG150</f>
        <v>179</v>
      </c>
      <c r="CH79" s="157">
        <f>CG79/CF79*100</f>
        <v>100</v>
      </c>
      <c r="CI79" s="156">
        <f>CI85+CI80+CI90+CI95+CI100+CI105+CI110+CI115+CI120+CI125+CI130+CI135+CI140+CI145+CI150</f>
        <v>0</v>
      </c>
      <c r="CJ79" s="156">
        <f>CJ80+CJ85+CJ90+CJ95+CJ100+CJ105+CJ110+CJ115+CJ120+CJ125+CJ130+CJ135+CJ140+CJ145+CJ150</f>
        <v>0</v>
      </c>
      <c r="CK79" s="157">
        <v>100</v>
      </c>
      <c r="CL79" s="156" t="e">
        <f>CL80+CL85+CL90+CL95+CL100+CL105+CL111+CL116+CL121+CL126+CL131+CL136+CL141+CL146+CL151+#REF!+CL160+CL165+CL170+CL175+CL180</f>
        <v>#REF!</v>
      </c>
      <c r="CM79" s="156">
        <f>CM80+CM85+CM90+CM95+CM100+CM105+CM110+CM115+CM120+CM125+CM130+CM135+CM140+CM145+CM150</f>
        <v>0</v>
      </c>
      <c r="CN79" s="157">
        <v>100</v>
      </c>
      <c r="CO79" s="156">
        <f>CO85+CO80+CO90+CO95+CO100+CO105+CO110+CO115+CO120+CO125+CO130+CO135+CO140+CO145+CO150</f>
        <v>253</v>
      </c>
      <c r="CP79" s="156">
        <f>CP80+CP85+CP90+CP95+CP100+CP105+CP110+CP115+CP120+CP125+CP130+CP135+CP140+CP145+CP150</f>
        <v>253</v>
      </c>
      <c r="CQ79" s="157">
        <f>CP79/CO79*100</f>
        <v>100</v>
      </c>
      <c r="CR79" s="156">
        <f>CR85+CR80+CR90+CR95+CR100+CR105+CR110+CR115+CR120+CR125+CR130+CR135+CR140+CR145+CR150</f>
        <v>118</v>
      </c>
      <c r="CS79" s="156">
        <f>CS80+CS85+CS90+CS95+CS100+CS105+CS110+CS115+CS120+CS125+CS130+CS135+CS140+CS145+CS150</f>
        <v>118</v>
      </c>
      <c r="CT79" s="157">
        <f>CS79/CR79*100</f>
        <v>100</v>
      </c>
      <c r="CU79" s="156">
        <f>CU85+CU80+CU90+CU95+CU100+CU105+CU110+CU115+CU120+CU125+CU130+CU135+CU140+CU145+CU150</f>
        <v>206</v>
      </c>
      <c r="CV79" s="156">
        <f>CV80+CV85+CV90+CV95+CV100+CV105+CV110+CV115+CV120+CV125+CV130+CV135+CV140+CV145+CV150</f>
        <v>206</v>
      </c>
      <c r="CW79" s="157">
        <f>CV79/CU79*100</f>
        <v>100</v>
      </c>
      <c r="CX79" s="156">
        <f>CX85+CX80+CX90+CX95+CX100+CX105+CX110+CX115+CX120+CX125+CX130+CX135+CX140+CX145+CX150</f>
        <v>210</v>
      </c>
      <c r="CY79" s="156">
        <f>CY80+CY85+CY90+CY95+CY100+CY105+CY110+CY115+CY120+CY125+CY130+CY135+CY140+CY145+CY150</f>
        <v>210</v>
      </c>
      <c r="CZ79" s="157">
        <f>CY79/CX79*100</f>
        <v>100</v>
      </c>
      <c r="DA79" s="156">
        <f>DA85+DA80+DA90+DA95+DA100+DA105+DA110+DA115+DA120+DA125+DA130+DA135+DA140+DA145+DA150</f>
        <v>0</v>
      </c>
      <c r="DB79" s="156">
        <f>DB80+DB85+DB90+DB95+DB100+DB105+DB110+DB115+DB120+DB125+DB130+DB135+DB140+DB145+DB150</f>
        <v>0</v>
      </c>
      <c r="DC79" s="157" t="e">
        <f>DB79/DA79*100</f>
        <v>#DIV/0!</v>
      </c>
      <c r="DD79" s="156">
        <f>DD85+DD80+DD90+DD95+DD100+DD105+DD110+DD115+DD120+DD125+DD130+DD135+DD140+DD145+DD150</f>
        <v>140</v>
      </c>
      <c r="DE79" s="156">
        <f>DE80+DE85+DE90+DE95+DE100+DE105+DE110+DE115+DE120+DE125+DE130+DE135+DE140+DE145+DE150</f>
        <v>140</v>
      </c>
      <c r="DF79" s="157">
        <f>DE79/DD79*100</f>
        <v>100</v>
      </c>
      <c r="DG79" s="156">
        <f>DG85+DG80+DG90+DG95+DG100+DG105+DG110+DG115+DG120+DG125+DG130+DG135+DG140+DG145+DG150</f>
        <v>174</v>
      </c>
      <c r="DH79" s="156">
        <f>DH80+DH85+DH90+DH95+DH100+DH105+DH110+DH115+DH120+DH125+DH130+DH135+DH140+DH145+DH150</f>
        <v>174</v>
      </c>
      <c r="DI79" s="157">
        <f>DH79/DG79*100</f>
        <v>100</v>
      </c>
      <c r="DJ79" s="156">
        <f>DJ85+DJ80+DJ90+DJ95+DJ100+DJ105+DJ110+DJ115+DJ120+DJ125+DJ130+DJ135+DJ140+DJ145+DJ150</f>
        <v>52</v>
      </c>
      <c r="DK79" s="156">
        <f>DK80+DK85+DK90+DK95+DK100+DK105+DK110+DK115+DK120+DK125+DK130+DK135+DK140+DK145+DK150</f>
        <v>52</v>
      </c>
      <c r="DL79" s="157">
        <f>DK79/DJ79*100</f>
        <v>100</v>
      </c>
      <c r="DM79" s="156">
        <f>DM85+DM80+DM90+DM95+DM100+DM105+DM110+DM115+DM120+DM125+DM130+DM135+DM140+DM145+DM150</f>
        <v>0</v>
      </c>
      <c r="DN79" s="156">
        <f>DN80+DN85+DN90+DN95+DN100+DN105+DN110+DN115+DN120+DN125+DN130+DN135+DN140+DN145+DN150</f>
        <v>0</v>
      </c>
      <c r="DO79" s="157" t="e">
        <f>DN79/DM79*100</f>
        <v>#DIV/0!</v>
      </c>
      <c r="DP79" s="156">
        <f>DP85+DP80+DP90+DP95+DP100+DP105+DP110+DP115+DP120+DP125+DP130+DP135+DP140+DP145+DP150</f>
        <v>26</v>
      </c>
      <c r="DQ79" s="156">
        <f>DQ80+DQ85+DQ90+DQ95+DQ100+DQ105+DQ110+DQ115+DQ120+DQ125+DQ130+DQ135+DQ140+DQ145+DQ150</f>
        <v>26</v>
      </c>
      <c r="DR79" s="157">
        <f>DQ79/DP79*100</f>
        <v>100</v>
      </c>
      <c r="DS79" s="156">
        <f>DS85+DS80+DS90+DS95+DS100+DS105+DS110+DS115+DS120+DS125+DS130+DS135+DS140+DS145+DS150</f>
        <v>196</v>
      </c>
      <c r="DT79" s="156">
        <f>DT80+DT85+DT90+DT95+DT100+DT105+DT110+DT115+DT120+DT125+DT130+DT135+DT140+DT145+DT150</f>
        <v>196</v>
      </c>
      <c r="DU79" s="157">
        <f>DT79/DS79*100</f>
        <v>100</v>
      </c>
      <c r="DV79" s="156">
        <f>DV85+DV80+DV90+DV95+DV100+DV105+DV110+DV115+DV120+DV125+DV130+DV135+DV140+DV145+DV150</f>
        <v>91</v>
      </c>
      <c r="DW79" s="156">
        <f>DW80+DW85+DW90+DW95+DW100+DW105+DW110+DW115+DW120+DW125+DW130+DW135+DW140+DW145+DW150</f>
        <v>91</v>
      </c>
      <c r="DX79" s="157">
        <f>DW79/DV79*100</f>
        <v>100</v>
      </c>
      <c r="DY79" s="156">
        <f>DY85+DY80+DY90+DY95+DY100+DY105+DY110+DY115+DY120+DY125+DY130+DY135+DY140+DY145+DY150</f>
        <v>78</v>
      </c>
      <c r="DZ79" s="156">
        <f>DZ80+DZ85+DZ90+DZ95+DZ100+DZ105+DZ110+DZ115+DZ120+DZ125+DZ130+DZ135+DZ140+DZ145+DZ150</f>
        <v>78</v>
      </c>
      <c r="EA79" s="157">
        <f>DZ79/DY79*100</f>
        <v>100</v>
      </c>
      <c r="EB79" s="156">
        <f>EB85+EB80+EB90+EB95+EB100+EB105+EB110+EB115+EB120+EB125+EB130+EB135+EB140+EB145+EB150</f>
        <v>0</v>
      </c>
      <c r="EC79" s="156">
        <f>EC80+EC85+EC90+EC95+EC100+EC105+EC110+EC115+EC120+EC125+EC130+EC135+EC140+EC145+EC150</f>
        <v>0</v>
      </c>
      <c r="ED79" s="157">
        <v>100</v>
      </c>
      <c r="EE79" s="156">
        <f>EE85+EE80+EE90+EE95+EE100+EE105+EE110+EE115+EE120+EE125+EE130+EE135+EE140+EE145+EE150</f>
        <v>0</v>
      </c>
      <c r="EF79" s="156">
        <f>EF80+EF85+EF90+EF95+EF100+EF105+EF110+EF115+EF120+EF125+EF130+EF135+EF140+EF145+EF150</f>
        <v>0</v>
      </c>
      <c r="EG79" s="157">
        <v>100</v>
      </c>
      <c r="EH79" s="156">
        <f>EH85+EH80+EH90+EH95+EH100+EH105+EH110+EH115+EH120+EH125+EH130+EH135+EH140+EH145+EH150</f>
        <v>172</v>
      </c>
      <c r="EI79" s="156">
        <f>EI80+EI85+EI90+EI95+EI100+EI105+EI110+EI115+EI120+EI125+EI130+EI135+EI140+EI145+EI150</f>
        <v>172</v>
      </c>
      <c r="EJ79" s="157">
        <f>EI79/EH79*100</f>
        <v>100</v>
      </c>
      <c r="EK79" s="156">
        <f>EK85+EK80+EK90+EK95+EK100+EK105+EK110+EK115+EK120+EK125+EK130+EK135+EK140+EK145+EK150</f>
        <v>100</v>
      </c>
      <c r="EL79" s="156">
        <f>EL80+EL85+EL90+EL95+EL100+EL105+EL110+EL115+EL120+EL125+EL130+EL135+EL140+EL145+EL150</f>
        <v>100</v>
      </c>
      <c r="EM79" s="157">
        <f>EL79/EK79*100</f>
        <v>100</v>
      </c>
      <c r="EN79" s="156">
        <f>EN85+EN80+EN90+EN95+EN100+EN105+EN110+EN115+EN120+EN125+EN130+EN135+EN140+EN145+EN150</f>
        <v>0</v>
      </c>
      <c r="EO79" s="156">
        <f>EO80+EO85+EO90+EO95+EO100+EO105+EO110+EO115+EO120+EO125+EO130+EO135+EO140+EO145+EO150</f>
        <v>0</v>
      </c>
      <c r="EP79" s="157">
        <v>100</v>
      </c>
      <c r="EQ79" s="156">
        <f>EQ85+EQ80+EQ90+EQ95+EQ100+EQ105+EQ110+EQ115+EQ120+EQ125+EQ130+EQ135+EQ140+EQ145+EQ150</f>
        <v>0</v>
      </c>
      <c r="ER79" s="156">
        <f>ER80+ER85+ER90+ER95+ER100+ER105+ER110+ER115+ER120+ER125+ER130+ER135+ER140+ER145+ER150</f>
        <v>0</v>
      </c>
      <c r="ES79" s="157">
        <v>100</v>
      </c>
      <c r="ET79" s="156">
        <f>ET85+ET80+ET90+ET95+ET100+ET105+ET110+ET115+ET120+ET125+ET130+ET135+ET140+ET145+ET150</f>
        <v>0</v>
      </c>
      <c r="EU79" s="156">
        <f>EU80+EU85+EU90+EU95+EU100+EU105+EU110+EU115+EU120+EU125+EU130+EU135+EU140+EU145+EU150</f>
        <v>0</v>
      </c>
      <c r="EV79" s="157">
        <v>100</v>
      </c>
      <c r="EW79" s="156">
        <f>EW85+EW80+EW90+EW95+EW100+EW105+EW110+EW115+EW120+EW125+EW130+EW135+EW140+EW145+EW150</f>
        <v>0</v>
      </c>
      <c r="EX79" s="156">
        <f>EX80+EX85+EX90+EX95+EX100+EX105+EX110+EX115+EX120+EX125+EX130+EX135+EX140+EX145+EX150</f>
        <v>0</v>
      </c>
      <c r="EY79" s="157">
        <v>100</v>
      </c>
      <c r="EZ79" s="156">
        <f>EZ85+EZ80+EZ90+EZ95+EZ100+EZ105+EZ110+EZ115+EZ120+EZ125+EZ130+EZ135+EZ140+EZ145+EZ150</f>
        <v>0</v>
      </c>
      <c r="FA79" s="156">
        <f>FA80+FA85+FA90+FA95+FA100+FA105+FA110+FA115+FA120+FA125+FA130+FA135+FA140+FA145+FA150</f>
        <v>0</v>
      </c>
      <c r="FB79" s="157">
        <v>100</v>
      </c>
      <c r="FC79" s="156">
        <f>FC85+FC80+FC90+FC95+FC100+FC105+FC110+FC115+FC120+FC125+FC130+FC135+FC140+FC145+FC150</f>
        <v>0</v>
      </c>
      <c r="FD79" s="156">
        <f>FD80+FD85+FD90+FD95+FD100+FD105+FD110+FD115+FD120+FD125+FD130+FD135+FD140+FD145+FD150</f>
        <v>0</v>
      </c>
      <c r="FE79" s="157">
        <v>100</v>
      </c>
      <c r="FF79" s="156">
        <f>FF85+FF80+FF90+FF95+FF100+FF105+FF110+FF115+FF120+FF125+FF130+FF135+FF140+FF145+FF150</f>
        <v>2303</v>
      </c>
      <c r="FG79" s="156">
        <f>FG80+FG85+FG90+FG95+FG100+FG105+FG110+FG115+FG120+FG125+FG130+FG135+FG140+FG145+FG150</f>
        <v>2303</v>
      </c>
      <c r="FH79" s="157">
        <f t="shared" ref="FH79" si="663">FG79/FF79*100</f>
        <v>100</v>
      </c>
      <c r="FI79" s="156">
        <f>FI85+FI80+FI90+FI95+FI100+FI105+FI110+FI115+FI120+FI125+FI130+FI135+FI140+FI145+FI150</f>
        <v>6094</v>
      </c>
      <c r="FJ79" s="156">
        <f>FJ80+FJ85+FJ90+FJ95+FJ100+FJ105+FJ110+FJ115+FJ120+FJ125+FJ130+FJ135+FJ140+FJ145+FJ150</f>
        <v>6094</v>
      </c>
      <c r="FK79" s="157">
        <f>FJ79/FI79*100</f>
        <v>100</v>
      </c>
    </row>
    <row r="80" spans="1:167" s="102" customFormat="1" x14ac:dyDescent="0.25">
      <c r="A80" s="178" t="s">
        <v>104</v>
      </c>
      <c r="B80" s="47" t="s">
        <v>21</v>
      </c>
      <c r="C80" s="80">
        <f>C81+C82+C83+C84</f>
        <v>0</v>
      </c>
      <c r="D80" s="80">
        <f>D81+D82+D83+D84</f>
        <v>0</v>
      </c>
      <c r="E80" s="101"/>
      <c r="F80" s="80">
        <f>F81+F82+F83+F84</f>
        <v>0</v>
      </c>
      <c r="G80" s="80">
        <f>G81+G82+G83+G84</f>
        <v>0</v>
      </c>
      <c r="H80" s="101"/>
      <c r="I80" s="80">
        <f>I81+I82+I83+I84</f>
        <v>0</v>
      </c>
      <c r="J80" s="80">
        <f>J81+J82+J83+J84</f>
        <v>0</v>
      </c>
      <c r="K80" s="101"/>
      <c r="L80" s="80">
        <f t="shared" ref="L80:M80" si="664">L81+L82+L83+L84</f>
        <v>0</v>
      </c>
      <c r="M80" s="80">
        <f t="shared" si="664"/>
        <v>0</v>
      </c>
      <c r="N80" s="101"/>
      <c r="O80" s="80">
        <f t="shared" ref="O80:P80" si="665">O81+O82+O83+O84</f>
        <v>0</v>
      </c>
      <c r="P80" s="80">
        <f t="shared" si="665"/>
        <v>0</v>
      </c>
      <c r="Q80" s="101"/>
      <c r="R80" s="80">
        <f t="shared" ref="R80:S80" si="666">R81+R82+R83+R84</f>
        <v>27</v>
      </c>
      <c r="S80" s="80">
        <f t="shared" si="666"/>
        <v>27</v>
      </c>
      <c r="T80" s="101">
        <f t="shared" ref="T80" si="667">S80/R80*100</f>
        <v>100</v>
      </c>
      <c r="U80" s="80">
        <f t="shared" ref="U80:V80" si="668">U81+U82+U83+U84</f>
        <v>0</v>
      </c>
      <c r="V80" s="80">
        <f t="shared" si="668"/>
        <v>0</v>
      </c>
      <c r="W80" s="101"/>
      <c r="X80" s="80">
        <f t="shared" ref="X80:Y80" si="669">X81+X82+X83+X84</f>
        <v>0</v>
      </c>
      <c r="Y80" s="80">
        <f t="shared" si="669"/>
        <v>0</v>
      </c>
      <c r="Z80" s="101"/>
      <c r="AA80" s="80">
        <f t="shared" ref="AA80:AB80" si="670">AA81+AA82+AA83+AA84</f>
        <v>0</v>
      </c>
      <c r="AB80" s="80">
        <f t="shared" si="670"/>
        <v>0</v>
      </c>
      <c r="AC80" s="101"/>
      <c r="AD80" s="80">
        <f t="shared" ref="AD80:AE80" si="671">AD81+AD82+AD83+AD84</f>
        <v>0</v>
      </c>
      <c r="AE80" s="80">
        <f t="shared" si="671"/>
        <v>0</v>
      </c>
      <c r="AF80" s="101"/>
      <c r="AG80" s="80">
        <f t="shared" ref="AG80:AH80" si="672">AG81+AG82+AG83+AG84</f>
        <v>0</v>
      </c>
      <c r="AH80" s="80">
        <f t="shared" si="672"/>
        <v>0</v>
      </c>
      <c r="AI80" s="101"/>
      <c r="AJ80" s="80">
        <f t="shared" ref="AJ80:AK80" si="673">AJ81+AJ82+AJ83+AJ84</f>
        <v>0</v>
      </c>
      <c r="AK80" s="80">
        <f t="shared" si="673"/>
        <v>0</v>
      </c>
      <c r="AL80" s="101"/>
      <c r="AM80" s="80">
        <f t="shared" ref="AM80:AN80" si="674">AM81+AM82+AM83+AM84</f>
        <v>0</v>
      </c>
      <c r="AN80" s="80">
        <f t="shared" si="674"/>
        <v>0</v>
      </c>
      <c r="AO80" s="101"/>
      <c r="AP80" s="80">
        <f t="shared" ref="AP80:AQ80" si="675">AP81+AP82+AP83+AP84</f>
        <v>0</v>
      </c>
      <c r="AQ80" s="80">
        <f t="shared" si="675"/>
        <v>0</v>
      </c>
      <c r="AR80" s="101"/>
      <c r="AS80" s="80">
        <f t="shared" ref="AS80:AT80" si="676">AS81+AS82+AS83+AS84</f>
        <v>16</v>
      </c>
      <c r="AT80" s="80">
        <f t="shared" si="676"/>
        <v>16</v>
      </c>
      <c r="AU80" s="101">
        <f t="shared" ref="AU80" si="677">AT80/AS80*100</f>
        <v>100</v>
      </c>
      <c r="AV80" s="80">
        <f t="shared" ref="AV80:AW80" si="678">AV81+AV82+AV83+AV84</f>
        <v>0</v>
      </c>
      <c r="AW80" s="80">
        <f t="shared" si="678"/>
        <v>0</v>
      </c>
      <c r="AX80" s="101"/>
      <c r="AY80" s="80">
        <f t="shared" ref="AY80:AZ80" si="679">AY81+AY82+AY83+AY84</f>
        <v>0</v>
      </c>
      <c r="AZ80" s="80">
        <f t="shared" si="679"/>
        <v>0</v>
      </c>
      <c r="BA80" s="101"/>
      <c r="BB80" s="80">
        <f t="shared" ref="BB80:BC80" si="680">BB81+BB82+BB83+BB84</f>
        <v>0</v>
      </c>
      <c r="BC80" s="80">
        <f t="shared" si="680"/>
        <v>0</v>
      </c>
      <c r="BD80" s="101"/>
      <c r="BE80" s="80">
        <f t="shared" ref="BE80:BF80" si="681">BE81+BE82+BE83+BE84</f>
        <v>0</v>
      </c>
      <c r="BF80" s="80">
        <f t="shared" si="681"/>
        <v>0</v>
      </c>
      <c r="BG80" s="101"/>
      <c r="BH80" s="80">
        <f t="shared" ref="BH80:BI80" si="682">BH81+BH82+BH83+BH84</f>
        <v>0</v>
      </c>
      <c r="BI80" s="80">
        <f t="shared" si="682"/>
        <v>0</v>
      </c>
      <c r="BJ80" s="101"/>
      <c r="BK80" s="80">
        <f t="shared" ref="BK80:BL80" si="683">BK81+BK82+BK83+BK84</f>
        <v>0</v>
      </c>
      <c r="BL80" s="80">
        <f t="shared" si="683"/>
        <v>0</v>
      </c>
      <c r="BM80" s="101"/>
      <c r="BN80" s="80">
        <f t="shared" ref="BN80:BO80" si="684">BN81+BN82+BN83+BN84</f>
        <v>80</v>
      </c>
      <c r="BO80" s="80">
        <f t="shared" si="684"/>
        <v>80</v>
      </c>
      <c r="BP80" s="101">
        <f t="shared" ref="BP80" si="685">BO80/BN80*100</f>
        <v>100</v>
      </c>
      <c r="BQ80" s="80">
        <f t="shared" ref="BQ80:BR80" si="686">BQ81+BQ82+BQ83+BQ84</f>
        <v>0</v>
      </c>
      <c r="BR80" s="80">
        <f t="shared" si="686"/>
        <v>0</v>
      </c>
      <c r="BS80" s="101"/>
      <c r="BT80" s="80">
        <f t="shared" ref="BT80:BU80" si="687">BT81+BT82+BT83+BT84</f>
        <v>0</v>
      </c>
      <c r="BU80" s="80">
        <f t="shared" si="687"/>
        <v>0</v>
      </c>
      <c r="BV80" s="101"/>
      <c r="BW80" s="80">
        <f t="shared" ref="BW80:BX80" si="688">BW81+BW82+BW83+BW84</f>
        <v>0</v>
      </c>
      <c r="BX80" s="80">
        <f t="shared" si="688"/>
        <v>0</v>
      </c>
      <c r="BY80" s="101"/>
      <c r="BZ80" s="80">
        <f t="shared" ref="BZ80:CA80" si="689">BZ81+BZ82+BZ83+BZ84</f>
        <v>0</v>
      </c>
      <c r="CA80" s="80">
        <f t="shared" si="689"/>
        <v>0</v>
      </c>
      <c r="CB80" s="101"/>
      <c r="CC80" s="80">
        <f t="shared" ref="CC80:CD80" si="690">CC81+CC82+CC83+CC84</f>
        <v>0</v>
      </c>
      <c r="CD80" s="80">
        <f t="shared" si="690"/>
        <v>0</v>
      </c>
      <c r="CE80" s="101"/>
      <c r="CF80" s="80">
        <f t="shared" ref="CF80:CG80" si="691">CF81+CF82+CF83+CF84</f>
        <v>0</v>
      </c>
      <c r="CG80" s="80">
        <f t="shared" si="691"/>
        <v>0</v>
      </c>
      <c r="CH80" s="101"/>
      <c r="CI80" s="80">
        <f t="shared" ref="CI80:CJ80" si="692">CI81+CI82+CI83+CI84</f>
        <v>0</v>
      </c>
      <c r="CJ80" s="80">
        <f t="shared" si="692"/>
        <v>0</v>
      </c>
      <c r="CK80" s="101"/>
      <c r="CL80" s="80">
        <f t="shared" ref="CL80:CM80" si="693">CL81+CL82+CL83+CL84</f>
        <v>0</v>
      </c>
      <c r="CM80" s="80">
        <f t="shared" si="693"/>
        <v>0</v>
      </c>
      <c r="CN80" s="101"/>
      <c r="CO80" s="80">
        <f t="shared" ref="CO80:CP80" si="694">CO81+CO82+CO83+CO84</f>
        <v>0</v>
      </c>
      <c r="CP80" s="80">
        <f t="shared" si="694"/>
        <v>0</v>
      </c>
      <c r="CQ80" s="101">
        <v>0</v>
      </c>
      <c r="CR80" s="80">
        <f t="shared" ref="CR80:CS80" si="695">CR81+CR82+CR83+CR84</f>
        <v>58</v>
      </c>
      <c r="CS80" s="80">
        <f t="shared" si="695"/>
        <v>58</v>
      </c>
      <c r="CT80" s="101">
        <f t="shared" ref="CT80" si="696">CS80/CR80*100</f>
        <v>100</v>
      </c>
      <c r="CU80" s="80">
        <f t="shared" ref="CU80:CV80" si="697">CU81+CU82+CU83+CU84</f>
        <v>0</v>
      </c>
      <c r="CV80" s="80">
        <f t="shared" si="697"/>
        <v>0</v>
      </c>
      <c r="CW80" s="101"/>
      <c r="CX80" s="80">
        <f t="shared" ref="CX80:CY80" si="698">CX81+CX82+CX83+CX84</f>
        <v>165</v>
      </c>
      <c r="CY80" s="80">
        <f t="shared" si="698"/>
        <v>165</v>
      </c>
      <c r="CZ80" s="101">
        <f t="shared" ref="CZ80" si="699">CY80/CX80*100</f>
        <v>100</v>
      </c>
      <c r="DA80" s="80">
        <f t="shared" ref="DA80:DB80" si="700">DA81+DA82+DA83+DA84</f>
        <v>0</v>
      </c>
      <c r="DB80" s="80">
        <f t="shared" si="700"/>
        <v>0</v>
      </c>
      <c r="DC80" s="101"/>
      <c r="DD80" s="80">
        <f t="shared" ref="DD80:DE80" si="701">DD81+DD82+DD83+DD84</f>
        <v>0</v>
      </c>
      <c r="DE80" s="80">
        <f t="shared" si="701"/>
        <v>0</v>
      </c>
      <c r="DF80" s="101"/>
      <c r="DG80" s="80">
        <f t="shared" ref="DG80:DH80" si="702">DG81+DG82+DG83+DG84</f>
        <v>0</v>
      </c>
      <c r="DH80" s="80">
        <f t="shared" si="702"/>
        <v>0</v>
      </c>
      <c r="DI80" s="101"/>
      <c r="DJ80" s="80">
        <f t="shared" ref="DJ80:DK80" si="703">DJ81+DJ82+DJ83+DJ84</f>
        <v>10</v>
      </c>
      <c r="DK80" s="80">
        <f t="shared" si="703"/>
        <v>10</v>
      </c>
      <c r="DL80" s="101">
        <f t="shared" ref="DL80" si="704">DK80/DJ80*100</f>
        <v>100</v>
      </c>
      <c r="DM80" s="80">
        <f t="shared" ref="DM80:DN80" si="705">DM81+DM82+DM83+DM84</f>
        <v>0</v>
      </c>
      <c r="DN80" s="80">
        <f t="shared" si="705"/>
        <v>0</v>
      </c>
      <c r="DO80" s="101"/>
      <c r="DP80" s="80">
        <f t="shared" ref="DP80:DQ80" si="706">DP81+DP82+DP83+DP84</f>
        <v>0</v>
      </c>
      <c r="DQ80" s="80">
        <f t="shared" si="706"/>
        <v>0</v>
      </c>
      <c r="DR80" s="101"/>
      <c r="DS80" s="80">
        <f t="shared" ref="DS80:DT80" si="707">DS81+DS82+DS83+DS84</f>
        <v>0</v>
      </c>
      <c r="DT80" s="80">
        <f t="shared" si="707"/>
        <v>0</v>
      </c>
      <c r="DU80" s="101"/>
      <c r="DV80" s="80">
        <f t="shared" ref="DV80:DW80" si="708">DV81+DV82+DV83+DV84</f>
        <v>0</v>
      </c>
      <c r="DW80" s="80">
        <f t="shared" si="708"/>
        <v>0</v>
      </c>
      <c r="DX80" s="101"/>
      <c r="DY80" s="80">
        <f t="shared" ref="DY80:DZ80" si="709">DY81+DY82+DY83+DY84</f>
        <v>0</v>
      </c>
      <c r="DZ80" s="80">
        <f t="shared" si="709"/>
        <v>0</v>
      </c>
      <c r="EA80" s="101"/>
      <c r="EB80" s="80">
        <f t="shared" ref="EB80:EC80" si="710">EB81+EB82+EB83+EB84</f>
        <v>0</v>
      </c>
      <c r="EC80" s="80">
        <f t="shared" si="710"/>
        <v>0</v>
      </c>
      <c r="ED80" s="101"/>
      <c r="EE80" s="80">
        <f t="shared" ref="EE80:EF80" si="711">EE81+EE82+EE83+EE84</f>
        <v>0</v>
      </c>
      <c r="EF80" s="80">
        <f t="shared" si="711"/>
        <v>0</v>
      </c>
      <c r="EG80" s="101"/>
      <c r="EH80" s="80">
        <f t="shared" ref="EH80:EI80" si="712">EH81+EH82+EH83+EH84</f>
        <v>0</v>
      </c>
      <c r="EI80" s="80">
        <f t="shared" si="712"/>
        <v>0</v>
      </c>
      <c r="EJ80" s="101"/>
      <c r="EK80" s="80">
        <f t="shared" ref="EK80:EL80" si="713">EK81+EK82+EK83+EK84</f>
        <v>100</v>
      </c>
      <c r="EL80" s="80">
        <f t="shared" si="713"/>
        <v>100</v>
      </c>
      <c r="EM80" s="101">
        <f t="shared" ref="EM80" si="714">EL80/EK80*100</f>
        <v>100</v>
      </c>
      <c r="EN80" s="80">
        <f t="shared" ref="EN80:EO80" si="715">EN81+EN82+EN83+EN84</f>
        <v>0</v>
      </c>
      <c r="EO80" s="80">
        <f t="shared" si="715"/>
        <v>0</v>
      </c>
      <c r="EP80" s="101"/>
      <c r="EQ80" s="80">
        <f t="shared" ref="EQ80:ER80" si="716">EQ81+EQ82+EQ83+EQ84</f>
        <v>0</v>
      </c>
      <c r="ER80" s="80">
        <f t="shared" si="716"/>
        <v>0</v>
      </c>
      <c r="ES80" s="101"/>
      <c r="ET80" s="80">
        <f t="shared" ref="ET80:EU80" si="717">ET81+ET82+ET83+ET84</f>
        <v>0</v>
      </c>
      <c r="EU80" s="80">
        <f t="shared" si="717"/>
        <v>0</v>
      </c>
      <c r="EV80" s="101"/>
      <c r="EW80" s="80">
        <f t="shared" ref="EW80:EX80" si="718">EW81+EW82+EW83+EW84</f>
        <v>0</v>
      </c>
      <c r="EX80" s="80">
        <f t="shared" si="718"/>
        <v>0</v>
      </c>
      <c r="EY80" s="101"/>
      <c r="EZ80" s="80">
        <f t="shared" ref="EZ80:FA80" si="719">EZ81+EZ82+EZ83+EZ84</f>
        <v>0</v>
      </c>
      <c r="FA80" s="80">
        <f t="shared" si="719"/>
        <v>0</v>
      </c>
      <c r="FB80" s="101"/>
      <c r="FC80" s="80">
        <f t="shared" ref="FC80:FD80" si="720">FC81+FC82+FC83+FC84</f>
        <v>0</v>
      </c>
      <c r="FD80" s="80">
        <f t="shared" si="720"/>
        <v>0</v>
      </c>
      <c r="FE80" s="101"/>
      <c r="FF80" s="80">
        <f t="shared" ref="FF80:FG80" si="721">FF81+FF82+FF83+FF84</f>
        <v>81</v>
      </c>
      <c r="FG80" s="80">
        <f t="shared" si="721"/>
        <v>81</v>
      </c>
      <c r="FH80" s="101">
        <f t="shared" ref="FH80" si="722">FG80/FF80*100</f>
        <v>100</v>
      </c>
      <c r="FI80" s="172">
        <f>FF80+FC80+EZ80+EW80+ET80+EQ80+EN80+EK80+EH80+EE80+EB80+DY80+DV80+DS80+DP80+DM80+DJ80+DG80+DD80+DA80+CX80+CU80+CR80+CO80+CL80+CI80+CF80+CC80+BZ80+BW80+BT80+BQ80+BN80+BK80+BH80+BE80+BB80+AY80+AV80+AS80+AP80+AM80+AJ80+AG80+AD80+AA80+X80+U80+R80+O80+L80+I80+F80+C80</f>
        <v>537</v>
      </c>
      <c r="FJ80" s="80">
        <f>D80+G80+J80+M80+P80+S80+V80+Y80+AB80+AE80+AH80+AK80+AN80+AQ80+AT80+AW80+AZ80+BC80+BF80+BI80+BL80+BO80+BR80+BU80+BX80+CA80+CD80+CG80+CJ80+CM80+CP80+CS80+CV80+CY80+DB80+DE80+DH80+DK80+DN80+DQ80+DT80+DW80+DZ80+EC80+EF80+EI80+EL80+EO80+ER80+EU80+EX80+FA80+FD80+FG80</f>
        <v>537</v>
      </c>
      <c r="FK80" s="101">
        <f t="shared" ref="FK80" si="723">FJ80/FI80*100</f>
        <v>100</v>
      </c>
    </row>
    <row r="81" spans="1:167" x14ac:dyDescent="0.25">
      <c r="A81" s="48" t="s">
        <v>77</v>
      </c>
      <c r="B81" s="49" t="s">
        <v>21</v>
      </c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>
        <v>27</v>
      </c>
      <c r="S81" s="41">
        <v>27</v>
      </c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>
        <v>60</v>
      </c>
      <c r="BO81" s="41">
        <v>60</v>
      </c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>
        <v>42</v>
      </c>
      <c r="CS81" s="41">
        <v>42</v>
      </c>
      <c r="CT81" s="41"/>
      <c r="CU81" s="41"/>
      <c r="CV81" s="41"/>
      <c r="CW81" s="41"/>
      <c r="CX81" s="41">
        <v>165</v>
      </c>
      <c r="CY81" s="41">
        <v>165</v>
      </c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>
        <v>10</v>
      </c>
      <c r="DK81" s="41">
        <v>10</v>
      </c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>
        <v>100</v>
      </c>
      <c r="EL81" s="41">
        <v>100</v>
      </c>
      <c r="EM81" s="41"/>
      <c r="EN81" s="41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  <c r="FF81" s="41">
        <v>30</v>
      </c>
      <c r="FG81" s="41">
        <v>30</v>
      </c>
      <c r="FH81" s="41"/>
      <c r="FI81" s="41"/>
      <c r="FJ81" s="41"/>
      <c r="FK81" s="41"/>
    </row>
    <row r="82" spans="1:167" x14ac:dyDescent="0.25">
      <c r="A82" s="48" t="s">
        <v>78</v>
      </c>
      <c r="B82" s="49" t="s">
        <v>21</v>
      </c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>
        <v>16</v>
      </c>
      <c r="AT82" s="41">
        <v>16</v>
      </c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>
        <v>20</v>
      </c>
      <c r="BO82" s="41">
        <v>20</v>
      </c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>
        <v>16</v>
      </c>
      <c r="CS82" s="41">
        <v>16</v>
      </c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>
        <v>51</v>
      </c>
      <c r="FG82" s="41">
        <v>51</v>
      </c>
      <c r="FH82" s="41"/>
      <c r="FI82" s="41"/>
      <c r="FJ82" s="41"/>
      <c r="FK82" s="41"/>
    </row>
    <row r="83" spans="1:167" x14ac:dyDescent="0.25">
      <c r="A83" s="48" t="s">
        <v>85</v>
      </c>
      <c r="B83" s="49" t="s">
        <v>21</v>
      </c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</row>
    <row r="84" spans="1:167" x14ac:dyDescent="0.25">
      <c r="A84" s="48" t="s">
        <v>100</v>
      </c>
      <c r="B84" s="49" t="s">
        <v>21</v>
      </c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</row>
    <row r="85" spans="1:167" s="102" customFormat="1" x14ac:dyDescent="0.25">
      <c r="A85" s="178" t="s">
        <v>105</v>
      </c>
      <c r="B85" s="47" t="s">
        <v>21</v>
      </c>
      <c r="C85" s="80">
        <f>C86+C87+C88+C89</f>
        <v>0</v>
      </c>
      <c r="D85" s="80">
        <f>D86+D87+D88+D89</f>
        <v>0</v>
      </c>
      <c r="E85" s="101"/>
      <c r="F85" s="80">
        <f>F86+F87+F88+F89</f>
        <v>60</v>
      </c>
      <c r="G85" s="80">
        <f>G86+G87+G88+G89</f>
        <v>60</v>
      </c>
      <c r="H85" s="101">
        <f>G85/F85*100</f>
        <v>100</v>
      </c>
      <c r="I85" s="80">
        <f>I86+I87+I88+I89</f>
        <v>0</v>
      </c>
      <c r="J85" s="80">
        <f>J86+J87+J88+J89</f>
        <v>0</v>
      </c>
      <c r="K85" s="101"/>
      <c r="L85" s="80">
        <f t="shared" ref="L85:M85" si="724">L86+L87+L88+L89</f>
        <v>0</v>
      </c>
      <c r="M85" s="80">
        <f t="shared" si="724"/>
        <v>0</v>
      </c>
      <c r="N85" s="101"/>
      <c r="O85" s="80">
        <f t="shared" ref="O85:P85" si="725">O86+O87+O88+O89</f>
        <v>0</v>
      </c>
      <c r="P85" s="80">
        <f t="shared" si="725"/>
        <v>0</v>
      </c>
      <c r="Q85" s="101"/>
      <c r="R85" s="80">
        <f t="shared" ref="R85:S85" si="726">R86+R87+R88+R89</f>
        <v>30</v>
      </c>
      <c r="S85" s="80">
        <f t="shared" si="726"/>
        <v>30</v>
      </c>
      <c r="T85" s="101">
        <f t="shared" ref="T85" si="727">S85/R85*100</f>
        <v>100</v>
      </c>
      <c r="U85" s="80">
        <f t="shared" ref="U85:V85" si="728">U86+U87+U88+U89</f>
        <v>40</v>
      </c>
      <c r="V85" s="80">
        <f t="shared" si="728"/>
        <v>40</v>
      </c>
      <c r="W85" s="101">
        <f t="shared" ref="W85" si="729">V85/U85*100</f>
        <v>100</v>
      </c>
      <c r="X85" s="80">
        <f t="shared" ref="X85:Y85" si="730">X86+X87+X88+X89</f>
        <v>0</v>
      </c>
      <c r="Y85" s="80">
        <f t="shared" si="730"/>
        <v>0</v>
      </c>
      <c r="Z85" s="101"/>
      <c r="AA85" s="80">
        <f t="shared" ref="AA85:AB85" si="731">AA86+AA87+AA88+AA89</f>
        <v>0</v>
      </c>
      <c r="AB85" s="80">
        <f t="shared" si="731"/>
        <v>0</v>
      </c>
      <c r="AC85" s="101"/>
      <c r="AD85" s="80">
        <f t="shared" ref="AD85:AE85" si="732">AD86+AD87+AD88+AD89</f>
        <v>0</v>
      </c>
      <c r="AE85" s="80">
        <f t="shared" si="732"/>
        <v>0</v>
      </c>
      <c r="AF85" s="101"/>
      <c r="AG85" s="80">
        <f t="shared" ref="AG85:AH85" si="733">AG86+AG87+AG88+AG89</f>
        <v>0</v>
      </c>
      <c r="AH85" s="80">
        <f t="shared" si="733"/>
        <v>0</v>
      </c>
      <c r="AI85" s="101"/>
      <c r="AJ85" s="80">
        <f t="shared" ref="AJ85:AK85" si="734">AJ86+AJ87+AJ88+AJ89</f>
        <v>0</v>
      </c>
      <c r="AK85" s="80">
        <f t="shared" si="734"/>
        <v>0</v>
      </c>
      <c r="AL85" s="101"/>
      <c r="AM85" s="80">
        <f t="shared" ref="AM85:AN85" si="735">AM86+AM87+AM88+AM89</f>
        <v>0</v>
      </c>
      <c r="AN85" s="80">
        <f t="shared" si="735"/>
        <v>0</v>
      </c>
      <c r="AO85" s="101"/>
      <c r="AP85" s="80">
        <f t="shared" ref="AP85:AQ85" si="736">AP86+AP87+AP88+AP89</f>
        <v>0</v>
      </c>
      <c r="AQ85" s="80">
        <f t="shared" si="736"/>
        <v>0</v>
      </c>
      <c r="AR85" s="101"/>
      <c r="AS85" s="80">
        <f t="shared" ref="AS85:AT85" si="737">AS86+AS87+AS88+AS89</f>
        <v>0</v>
      </c>
      <c r="AT85" s="80">
        <f t="shared" si="737"/>
        <v>0</v>
      </c>
      <c r="AU85" s="101"/>
      <c r="AV85" s="80">
        <f t="shared" ref="AV85:AW85" si="738">AV86+AV87+AV88+AV89</f>
        <v>0</v>
      </c>
      <c r="AW85" s="80">
        <f t="shared" si="738"/>
        <v>0</v>
      </c>
      <c r="AX85" s="101"/>
      <c r="AY85" s="80">
        <f t="shared" ref="AY85:AZ85" si="739">AY86+AY87+AY88+AY89</f>
        <v>0</v>
      </c>
      <c r="AZ85" s="80">
        <f t="shared" si="739"/>
        <v>0</v>
      </c>
      <c r="BA85" s="101"/>
      <c r="BB85" s="80">
        <f t="shared" ref="BB85:BC85" si="740">BB86+BB87+BB88+BB89</f>
        <v>0</v>
      </c>
      <c r="BC85" s="80">
        <f t="shared" si="740"/>
        <v>0</v>
      </c>
      <c r="BD85" s="101"/>
      <c r="BE85" s="80">
        <f t="shared" ref="BE85:BF85" si="741">BE86+BE87+BE88+BE89</f>
        <v>0</v>
      </c>
      <c r="BF85" s="80">
        <f t="shared" si="741"/>
        <v>0</v>
      </c>
      <c r="BG85" s="101"/>
      <c r="BH85" s="80">
        <f t="shared" ref="BH85:BI85" si="742">BH86+BH87+BH88+BH89</f>
        <v>0</v>
      </c>
      <c r="BI85" s="80">
        <f t="shared" si="742"/>
        <v>0</v>
      </c>
      <c r="BJ85" s="101"/>
      <c r="BK85" s="80">
        <f t="shared" ref="BK85:BL85" si="743">BK86+BK87+BK88+BK89</f>
        <v>0</v>
      </c>
      <c r="BL85" s="80">
        <f t="shared" si="743"/>
        <v>0</v>
      </c>
      <c r="BM85" s="101"/>
      <c r="BN85" s="80">
        <f t="shared" ref="BN85:BO85" si="744">BN86+BN87+BN88+BN89</f>
        <v>0</v>
      </c>
      <c r="BO85" s="80">
        <f t="shared" si="744"/>
        <v>0</v>
      </c>
      <c r="BP85" s="101"/>
      <c r="BQ85" s="80">
        <f t="shared" ref="BQ85:BR85" si="745">BQ86+BQ87+BQ88+BQ89</f>
        <v>0</v>
      </c>
      <c r="BR85" s="80">
        <f t="shared" si="745"/>
        <v>0</v>
      </c>
      <c r="BS85" s="101"/>
      <c r="BT85" s="80">
        <f t="shared" ref="BT85:BU85" si="746">BT86+BT87+BT88+BT89</f>
        <v>0</v>
      </c>
      <c r="BU85" s="80">
        <f t="shared" si="746"/>
        <v>0</v>
      </c>
      <c r="BV85" s="101"/>
      <c r="BW85" s="80">
        <f t="shared" ref="BW85:BX85" si="747">BW86+BW87+BW88+BW89</f>
        <v>0</v>
      </c>
      <c r="BX85" s="80">
        <f t="shared" si="747"/>
        <v>0</v>
      </c>
      <c r="BY85" s="101"/>
      <c r="BZ85" s="80">
        <f t="shared" ref="BZ85:CA85" si="748">BZ86+BZ87+BZ88+BZ89</f>
        <v>0</v>
      </c>
      <c r="CA85" s="80">
        <f t="shared" si="748"/>
        <v>0</v>
      </c>
      <c r="CB85" s="101"/>
      <c r="CC85" s="80">
        <f t="shared" ref="CC85:CD85" si="749">CC86+CC87+CC88+CC89</f>
        <v>0</v>
      </c>
      <c r="CD85" s="80">
        <f t="shared" si="749"/>
        <v>0</v>
      </c>
      <c r="CE85" s="101"/>
      <c r="CF85" s="80">
        <f t="shared" ref="CF85:CG85" si="750">CF86+CF87+CF88+CF89</f>
        <v>0</v>
      </c>
      <c r="CG85" s="80">
        <f t="shared" si="750"/>
        <v>0</v>
      </c>
      <c r="CH85" s="101"/>
      <c r="CI85" s="80">
        <f t="shared" ref="CI85:CJ85" si="751">CI86+CI87+CI88+CI89</f>
        <v>0</v>
      </c>
      <c r="CJ85" s="80">
        <f t="shared" si="751"/>
        <v>0</v>
      </c>
      <c r="CK85" s="101"/>
      <c r="CL85" s="80">
        <f t="shared" ref="CL85:CM85" si="752">CL86+CL87+CL88+CL89</f>
        <v>0</v>
      </c>
      <c r="CM85" s="80">
        <f t="shared" si="752"/>
        <v>0</v>
      </c>
      <c r="CN85" s="101"/>
      <c r="CO85" s="80">
        <f t="shared" ref="CO85:CP85" si="753">CO86+CO87+CO88+CO89</f>
        <v>0</v>
      </c>
      <c r="CP85" s="80">
        <f t="shared" si="753"/>
        <v>0</v>
      </c>
      <c r="CQ85" s="101"/>
      <c r="CR85" s="80">
        <f t="shared" ref="CR85:CS85" si="754">CR86+CR87+CR88+CR89</f>
        <v>0</v>
      </c>
      <c r="CS85" s="80">
        <f t="shared" si="754"/>
        <v>0</v>
      </c>
      <c r="CT85" s="101"/>
      <c r="CU85" s="80">
        <f t="shared" ref="CU85:CV85" si="755">CU86+CU87+CU88+CU89</f>
        <v>0</v>
      </c>
      <c r="CV85" s="80">
        <f t="shared" si="755"/>
        <v>0</v>
      </c>
      <c r="CW85" s="101"/>
      <c r="CX85" s="80">
        <f t="shared" ref="CX85:CY85" si="756">CX86+CX87+CX88+CX89</f>
        <v>0</v>
      </c>
      <c r="CY85" s="80">
        <f t="shared" si="756"/>
        <v>0</v>
      </c>
      <c r="CZ85" s="101"/>
      <c r="DA85" s="80">
        <f t="shared" ref="DA85:DB85" si="757">DA86+DA87+DA88+DA89</f>
        <v>0</v>
      </c>
      <c r="DB85" s="80">
        <f t="shared" si="757"/>
        <v>0</v>
      </c>
      <c r="DC85" s="101"/>
      <c r="DD85" s="80">
        <f t="shared" ref="DD85:DE85" si="758">DD86+DD87+DD88+DD89</f>
        <v>0</v>
      </c>
      <c r="DE85" s="80">
        <f t="shared" si="758"/>
        <v>0</v>
      </c>
      <c r="DF85" s="101"/>
      <c r="DG85" s="80">
        <f t="shared" ref="DG85:DH85" si="759">DG86+DG87+DG88+DG89</f>
        <v>0</v>
      </c>
      <c r="DH85" s="80">
        <f t="shared" si="759"/>
        <v>0</v>
      </c>
      <c r="DI85" s="101"/>
      <c r="DJ85" s="80">
        <v>8</v>
      </c>
      <c r="DK85" s="80">
        <f t="shared" ref="DK85" si="760">DK86+DK87+DK88+DK89</f>
        <v>8</v>
      </c>
      <c r="DL85" s="101"/>
      <c r="DM85" s="80">
        <f t="shared" ref="DM85:DN85" si="761">DM86+DM87+DM88+DM89</f>
        <v>0</v>
      </c>
      <c r="DN85" s="80">
        <f t="shared" si="761"/>
        <v>0</v>
      </c>
      <c r="DO85" s="101"/>
      <c r="DP85" s="80">
        <f t="shared" ref="DP85:DQ85" si="762">DP86+DP87+DP88+DP89</f>
        <v>0</v>
      </c>
      <c r="DQ85" s="80">
        <f t="shared" si="762"/>
        <v>0</v>
      </c>
      <c r="DR85" s="101"/>
      <c r="DS85" s="80">
        <f t="shared" ref="DS85:DT85" si="763">DS86+DS87+DS88+DS89</f>
        <v>0</v>
      </c>
      <c r="DT85" s="80">
        <f t="shared" si="763"/>
        <v>0</v>
      </c>
      <c r="DU85" s="101"/>
      <c r="DV85" s="80">
        <f t="shared" ref="DV85:DW85" si="764">DV86+DV87+DV88+DV89</f>
        <v>0</v>
      </c>
      <c r="DW85" s="80">
        <f t="shared" si="764"/>
        <v>0</v>
      </c>
      <c r="DX85" s="101"/>
      <c r="DY85" s="80">
        <f t="shared" ref="DY85:DZ85" si="765">DY86+DY87+DY88+DY89</f>
        <v>0</v>
      </c>
      <c r="DZ85" s="80">
        <f t="shared" si="765"/>
        <v>0</v>
      </c>
      <c r="EA85" s="101"/>
      <c r="EB85" s="80">
        <f t="shared" ref="EB85:EC85" si="766">EB86+EB87+EB88+EB89</f>
        <v>0</v>
      </c>
      <c r="EC85" s="80">
        <f t="shared" si="766"/>
        <v>0</v>
      </c>
      <c r="ED85" s="101"/>
      <c r="EE85" s="80">
        <f t="shared" ref="EE85:EF85" si="767">EE86+EE87+EE88+EE89</f>
        <v>0</v>
      </c>
      <c r="EF85" s="80">
        <f t="shared" si="767"/>
        <v>0</v>
      </c>
      <c r="EG85" s="101"/>
      <c r="EH85" s="80">
        <f t="shared" ref="EH85:EI85" si="768">EH86+EH87+EH88+EH89</f>
        <v>0</v>
      </c>
      <c r="EI85" s="80">
        <f t="shared" si="768"/>
        <v>0</v>
      </c>
      <c r="EJ85" s="101"/>
      <c r="EK85" s="80">
        <f t="shared" ref="EK85:EL85" si="769">EK86+EK87+EK88+EK89</f>
        <v>0</v>
      </c>
      <c r="EL85" s="80">
        <f t="shared" si="769"/>
        <v>0</v>
      </c>
      <c r="EM85" s="101"/>
      <c r="EN85" s="80">
        <f t="shared" ref="EN85:EO85" si="770">EN86+EN87+EN88+EN89</f>
        <v>0</v>
      </c>
      <c r="EO85" s="80">
        <f t="shared" si="770"/>
        <v>0</v>
      </c>
      <c r="EP85" s="101"/>
      <c r="EQ85" s="80">
        <f t="shared" ref="EQ85:ER85" si="771">EQ86+EQ87+EQ88+EQ89</f>
        <v>0</v>
      </c>
      <c r="ER85" s="80">
        <f t="shared" si="771"/>
        <v>0</v>
      </c>
      <c r="ES85" s="101"/>
      <c r="ET85" s="80">
        <f t="shared" ref="ET85:EU85" si="772">ET86+ET87+ET88+ET89</f>
        <v>0</v>
      </c>
      <c r="EU85" s="80">
        <f t="shared" si="772"/>
        <v>0</v>
      </c>
      <c r="EV85" s="101"/>
      <c r="EW85" s="80">
        <f t="shared" ref="EW85:EX85" si="773">EW86+EW87+EW88+EW89</f>
        <v>0</v>
      </c>
      <c r="EX85" s="80">
        <f t="shared" si="773"/>
        <v>0</v>
      </c>
      <c r="EY85" s="101"/>
      <c r="EZ85" s="80">
        <f t="shared" ref="EZ85:FA85" si="774">EZ86+EZ87+EZ88+EZ89</f>
        <v>0</v>
      </c>
      <c r="FA85" s="80">
        <f t="shared" si="774"/>
        <v>0</v>
      </c>
      <c r="FB85" s="101"/>
      <c r="FC85" s="80">
        <f t="shared" ref="FC85:FD85" si="775">FC86+FC87+FC88+FC89</f>
        <v>0</v>
      </c>
      <c r="FD85" s="80">
        <f t="shared" si="775"/>
        <v>0</v>
      </c>
      <c r="FE85" s="101"/>
      <c r="FF85" s="80">
        <f t="shared" ref="FF85:FG85" si="776">FF86+FF87+FF88+FF89</f>
        <v>269</v>
      </c>
      <c r="FG85" s="80">
        <f t="shared" si="776"/>
        <v>269</v>
      </c>
      <c r="FH85" s="101">
        <f t="shared" ref="FH85" si="777">FG85/FF85*100</f>
        <v>100</v>
      </c>
      <c r="FI85" s="172">
        <f>FF85+FC85+EZ85+EW85+ET85+EQ85+EN85+EK85+EH85+EE85+EB85+DY85+DV85+DS85+DP85+DM85+DJ85+DG85+DD85+DA85+CX85+CU85+CR85+CO85+CL85+CI85+CF85+CC85+BZ85+BW85+BT85+BQ85+BN85+BK85+BH85+BE85+BB85+AY85+AV85+AS85+AP85+AM85+AJ85+AG85+AD85+AA85+X85+U85+R85+O85+L85+I85+F85+C85</f>
        <v>407</v>
      </c>
      <c r="FJ85" s="80">
        <f>D85+G85+J85+M85+P85+S85+V85+Y85+AB85+AE85+AH85+AK85+AN85+AQ85+AT85+AW85+AZ85+BC85+BF85+BI85+BL85+BO85+BR85+BU85+BX85+CA85+CD85+CG85+CJ85+CM85+CP85+CS85+CV85+CY85+DB85+DE85+DH85+DK85+DN85+DQ85+DT85+DW85+DZ85+EC85+EF85+EI85+EL85+EO85+ER85+EU85+EX85+FA85+FD85+FG85</f>
        <v>407</v>
      </c>
      <c r="FK85" s="101">
        <f t="shared" ref="FK85" si="778">FJ85/FI85*100</f>
        <v>100</v>
      </c>
    </row>
    <row r="86" spans="1:167" x14ac:dyDescent="0.25">
      <c r="A86" s="48" t="s">
        <v>77</v>
      </c>
      <c r="B86" s="49" t="s">
        <v>21</v>
      </c>
      <c r="C86" s="41"/>
      <c r="D86" s="41"/>
      <c r="E86" s="41"/>
      <c r="F86" s="41">
        <v>60</v>
      </c>
      <c r="G86" s="41">
        <v>60</v>
      </c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>
        <v>30</v>
      </c>
      <c r="S86" s="41">
        <v>30</v>
      </c>
      <c r="T86" s="41"/>
      <c r="U86" s="41">
        <v>40</v>
      </c>
      <c r="V86" s="41">
        <v>40</v>
      </c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>
        <v>8</v>
      </c>
      <c r="DK86" s="41">
        <v>8</v>
      </c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  <c r="EQ86" s="41"/>
      <c r="ER86" s="41"/>
      <c r="ES86" s="41"/>
      <c r="ET86" s="41"/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  <c r="FF86" s="41">
        <v>99</v>
      </c>
      <c r="FG86" s="41">
        <v>99</v>
      </c>
      <c r="FH86" s="41"/>
      <c r="FI86" s="41"/>
      <c r="FJ86" s="41"/>
      <c r="FK86" s="41"/>
    </row>
    <row r="87" spans="1:167" x14ac:dyDescent="0.25">
      <c r="A87" s="48" t="s">
        <v>78</v>
      </c>
      <c r="B87" s="49" t="s">
        <v>21</v>
      </c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  <c r="EQ87" s="41"/>
      <c r="ER87" s="41"/>
      <c r="ES87" s="41"/>
      <c r="ET87" s="41"/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  <c r="FF87" s="41">
        <v>170</v>
      </c>
      <c r="FG87" s="41">
        <v>170</v>
      </c>
      <c r="FH87" s="41"/>
      <c r="FI87" s="41"/>
      <c r="FJ87" s="41"/>
      <c r="FK87" s="41"/>
    </row>
    <row r="88" spans="1:167" x14ac:dyDescent="0.25">
      <c r="A88" s="48" t="s">
        <v>85</v>
      </c>
      <c r="B88" s="49" t="s">
        <v>21</v>
      </c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</row>
    <row r="89" spans="1:167" x14ac:dyDescent="0.25">
      <c r="A89" s="48" t="s">
        <v>100</v>
      </c>
      <c r="B89" s="49" t="s">
        <v>21</v>
      </c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41"/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</row>
    <row r="90" spans="1:167" s="102" customFormat="1" x14ac:dyDescent="0.25">
      <c r="A90" s="178" t="s">
        <v>112</v>
      </c>
      <c r="B90" s="47" t="s">
        <v>21</v>
      </c>
      <c r="C90" s="80">
        <f>C91+C92+C93+C94</f>
        <v>0</v>
      </c>
      <c r="D90" s="80">
        <f>D91+D92+D93+D94</f>
        <v>0</v>
      </c>
      <c r="E90" s="101"/>
      <c r="F90" s="80">
        <f>F91+F92+F93+F94</f>
        <v>120</v>
      </c>
      <c r="G90" s="80">
        <v>120</v>
      </c>
      <c r="H90" s="101">
        <v>100</v>
      </c>
      <c r="I90" s="80">
        <f>I91+I92+I93+I94</f>
        <v>0</v>
      </c>
      <c r="J90" s="80">
        <f>J91+J92+J93+J94</f>
        <v>0</v>
      </c>
      <c r="K90" s="101"/>
      <c r="L90" s="80">
        <f t="shared" ref="L90:M90" si="779">L91+L92+L93+L94</f>
        <v>0</v>
      </c>
      <c r="M90" s="80">
        <f t="shared" si="779"/>
        <v>0</v>
      </c>
      <c r="N90" s="101"/>
      <c r="O90" s="80">
        <f t="shared" ref="O90:P90" si="780">O91+O92+O93+O94</f>
        <v>0</v>
      </c>
      <c r="P90" s="80">
        <f t="shared" si="780"/>
        <v>0</v>
      </c>
      <c r="Q90" s="101"/>
      <c r="R90" s="80">
        <f t="shared" ref="R90:S90" si="781">R91+R92+R93+R94</f>
        <v>0</v>
      </c>
      <c r="S90" s="80">
        <f t="shared" si="781"/>
        <v>0</v>
      </c>
      <c r="T90" s="101"/>
      <c r="U90" s="80">
        <f t="shared" ref="U90:V90" si="782">U91+U92+U93+U94</f>
        <v>0</v>
      </c>
      <c r="V90" s="80">
        <f t="shared" si="782"/>
        <v>0</v>
      </c>
      <c r="W90" s="101"/>
      <c r="X90" s="80">
        <f t="shared" ref="X90:Y90" si="783">X91+X92+X93+X94</f>
        <v>0</v>
      </c>
      <c r="Y90" s="80">
        <f t="shared" si="783"/>
        <v>0</v>
      </c>
      <c r="Z90" s="101"/>
      <c r="AA90" s="80">
        <f t="shared" ref="AA90:AB90" si="784">AA91+AA92+AA93+AA94</f>
        <v>0</v>
      </c>
      <c r="AB90" s="80">
        <f t="shared" si="784"/>
        <v>0</v>
      </c>
      <c r="AC90" s="101"/>
      <c r="AD90" s="80">
        <f t="shared" ref="AD90:AE90" si="785">AD91+AD92+AD93+AD94</f>
        <v>0</v>
      </c>
      <c r="AE90" s="80">
        <f t="shared" si="785"/>
        <v>0</v>
      </c>
      <c r="AF90" s="101"/>
      <c r="AG90" s="80">
        <f t="shared" ref="AG90:AH90" si="786">AG91+AG92+AG93+AG94</f>
        <v>0</v>
      </c>
      <c r="AH90" s="80">
        <f t="shared" si="786"/>
        <v>0</v>
      </c>
      <c r="AI90" s="101"/>
      <c r="AJ90" s="80">
        <f t="shared" ref="AJ90:AK90" si="787">AJ91+AJ92+AJ93+AJ94</f>
        <v>0</v>
      </c>
      <c r="AK90" s="80">
        <f t="shared" si="787"/>
        <v>0</v>
      </c>
      <c r="AL90" s="101"/>
      <c r="AM90" s="80">
        <f t="shared" ref="AM90:AN90" si="788">AM91+AM92+AM93+AM94</f>
        <v>0</v>
      </c>
      <c r="AN90" s="80">
        <f t="shared" si="788"/>
        <v>0</v>
      </c>
      <c r="AO90" s="101"/>
      <c r="AP90" s="80">
        <f t="shared" ref="AP90:AQ90" si="789">AP91+AP92+AP93+AP94</f>
        <v>0</v>
      </c>
      <c r="AQ90" s="80">
        <f t="shared" si="789"/>
        <v>0</v>
      </c>
      <c r="AR90" s="101"/>
      <c r="AS90" s="80">
        <f t="shared" ref="AS90:AT90" si="790">AS91+AS92+AS93+AS94</f>
        <v>0</v>
      </c>
      <c r="AT90" s="80">
        <f t="shared" si="790"/>
        <v>0</v>
      </c>
      <c r="AU90" s="101"/>
      <c r="AV90" s="80">
        <f t="shared" ref="AV90:AW90" si="791">AV91+AV92+AV93+AV94</f>
        <v>0</v>
      </c>
      <c r="AW90" s="80">
        <f t="shared" si="791"/>
        <v>0</v>
      </c>
      <c r="AX90" s="101"/>
      <c r="AY90" s="80">
        <f t="shared" ref="AY90:AZ90" si="792">AY91+AY92+AY93+AY94</f>
        <v>0</v>
      </c>
      <c r="AZ90" s="80">
        <f t="shared" si="792"/>
        <v>0</v>
      </c>
      <c r="BA90" s="101"/>
      <c r="BB90" s="80">
        <f t="shared" ref="BB90:BC90" si="793">BB91+BB92+BB93+BB94</f>
        <v>0</v>
      </c>
      <c r="BC90" s="80">
        <f t="shared" si="793"/>
        <v>0</v>
      </c>
      <c r="BD90" s="101"/>
      <c r="BE90" s="80">
        <f t="shared" ref="BE90:BF90" si="794">BE91+BE92+BE93+BE94</f>
        <v>0</v>
      </c>
      <c r="BF90" s="80">
        <f t="shared" si="794"/>
        <v>0</v>
      </c>
      <c r="BG90" s="101"/>
      <c r="BH90" s="80">
        <f t="shared" ref="BH90:BI90" si="795">BH91+BH92+BH93+BH94</f>
        <v>0</v>
      </c>
      <c r="BI90" s="80">
        <f t="shared" si="795"/>
        <v>0</v>
      </c>
      <c r="BJ90" s="101"/>
      <c r="BK90" s="80">
        <f t="shared" ref="BK90:BL90" si="796">BK91+BK92+BK93+BK94</f>
        <v>0</v>
      </c>
      <c r="BL90" s="80">
        <f t="shared" si="796"/>
        <v>0</v>
      </c>
      <c r="BM90" s="101"/>
      <c r="BN90" s="80">
        <f t="shared" ref="BN90:BO90" si="797">BN91+BN92+BN93+BN94</f>
        <v>0</v>
      </c>
      <c r="BO90" s="80">
        <f t="shared" si="797"/>
        <v>0</v>
      </c>
      <c r="BP90" s="101"/>
      <c r="BQ90" s="80">
        <f t="shared" ref="BQ90:BR90" si="798">BQ91+BQ92+BQ93+BQ94</f>
        <v>0</v>
      </c>
      <c r="BR90" s="80">
        <f t="shared" si="798"/>
        <v>0</v>
      </c>
      <c r="BS90" s="101"/>
      <c r="BT90" s="80">
        <f t="shared" ref="BT90:BU90" si="799">BT91+BT92+BT93+BT94</f>
        <v>0</v>
      </c>
      <c r="BU90" s="80">
        <f t="shared" si="799"/>
        <v>0</v>
      </c>
      <c r="BV90" s="101"/>
      <c r="BW90" s="80">
        <f t="shared" ref="BW90:BX90" si="800">BW91+BW92+BW93+BW94</f>
        <v>0</v>
      </c>
      <c r="BX90" s="80">
        <f t="shared" si="800"/>
        <v>0</v>
      </c>
      <c r="BY90" s="101"/>
      <c r="BZ90" s="80">
        <f t="shared" ref="BZ90:CA90" si="801">BZ91+BZ92+BZ93+BZ94</f>
        <v>0</v>
      </c>
      <c r="CA90" s="80">
        <f t="shared" si="801"/>
        <v>0</v>
      </c>
      <c r="CB90" s="101"/>
      <c r="CC90" s="80">
        <f t="shared" ref="CC90:CD90" si="802">CC91+CC92+CC93+CC94</f>
        <v>0</v>
      </c>
      <c r="CD90" s="80">
        <f t="shared" si="802"/>
        <v>0</v>
      </c>
      <c r="CE90" s="101"/>
      <c r="CF90" s="80">
        <f t="shared" ref="CF90:CG90" si="803">CF91+CF92+CF93+CF94</f>
        <v>0</v>
      </c>
      <c r="CG90" s="80">
        <f t="shared" si="803"/>
        <v>0</v>
      </c>
      <c r="CH90" s="101"/>
      <c r="CI90" s="80">
        <f t="shared" ref="CI90:CJ90" si="804">CI91+CI92+CI93+CI94</f>
        <v>0</v>
      </c>
      <c r="CJ90" s="80">
        <f t="shared" si="804"/>
        <v>0</v>
      </c>
      <c r="CK90" s="101"/>
      <c r="CL90" s="80">
        <f t="shared" ref="CL90:CM90" si="805">CL91+CL92+CL93+CL94</f>
        <v>0</v>
      </c>
      <c r="CM90" s="80">
        <f t="shared" si="805"/>
        <v>0</v>
      </c>
      <c r="CN90" s="101"/>
      <c r="CO90" s="80">
        <f t="shared" ref="CO90:CP90" si="806">CO91+CO92+CO93+CO94</f>
        <v>0</v>
      </c>
      <c r="CP90" s="80">
        <f t="shared" si="806"/>
        <v>0</v>
      </c>
      <c r="CQ90" s="101"/>
      <c r="CR90" s="80">
        <f t="shared" ref="CR90:CS90" si="807">CR91+CR92+CR93+CR94</f>
        <v>0</v>
      </c>
      <c r="CS90" s="80">
        <f t="shared" si="807"/>
        <v>0</v>
      </c>
      <c r="CT90" s="101"/>
      <c r="CU90" s="80">
        <f t="shared" ref="CU90:CV90" si="808">CU91+CU92+CU93+CU94</f>
        <v>0</v>
      </c>
      <c r="CV90" s="80">
        <f t="shared" si="808"/>
        <v>0</v>
      </c>
      <c r="CW90" s="101"/>
      <c r="CX90" s="80">
        <f t="shared" ref="CX90:CY90" si="809">CX91+CX92+CX93+CX94</f>
        <v>0</v>
      </c>
      <c r="CY90" s="80">
        <f t="shared" si="809"/>
        <v>0</v>
      </c>
      <c r="CZ90" s="101"/>
      <c r="DA90" s="80">
        <f t="shared" ref="DA90:DB90" si="810">DA91+DA92+DA93+DA94</f>
        <v>0</v>
      </c>
      <c r="DB90" s="80">
        <f t="shared" si="810"/>
        <v>0</v>
      </c>
      <c r="DC90" s="101"/>
      <c r="DD90" s="80">
        <f t="shared" ref="DD90:DE90" si="811">DD91+DD92+DD93+DD94</f>
        <v>0</v>
      </c>
      <c r="DE90" s="80">
        <f t="shared" si="811"/>
        <v>0</v>
      </c>
      <c r="DF90" s="101"/>
      <c r="DG90" s="80">
        <f t="shared" ref="DG90:DH90" si="812">DG91+DG92+DG93+DG94</f>
        <v>0</v>
      </c>
      <c r="DH90" s="80">
        <f t="shared" si="812"/>
        <v>0</v>
      </c>
      <c r="DI90" s="101"/>
      <c r="DJ90" s="80">
        <f t="shared" ref="DJ90:DK90" si="813">DJ91+DJ92+DJ93+DJ94</f>
        <v>0</v>
      </c>
      <c r="DK90" s="80">
        <f t="shared" si="813"/>
        <v>0</v>
      </c>
      <c r="DL90" s="101"/>
      <c r="DM90" s="80">
        <f t="shared" ref="DM90:DN90" si="814">DM91+DM92+DM93+DM94</f>
        <v>0</v>
      </c>
      <c r="DN90" s="80">
        <f t="shared" si="814"/>
        <v>0</v>
      </c>
      <c r="DO90" s="101"/>
      <c r="DP90" s="80">
        <f t="shared" ref="DP90:DQ90" si="815">DP91+DP92+DP93+DP94</f>
        <v>0</v>
      </c>
      <c r="DQ90" s="80">
        <f t="shared" si="815"/>
        <v>0</v>
      </c>
      <c r="DR90" s="101"/>
      <c r="DS90" s="80">
        <f t="shared" ref="DS90:DT90" si="816">DS91+DS92+DS93+DS94</f>
        <v>0</v>
      </c>
      <c r="DT90" s="80">
        <f t="shared" si="816"/>
        <v>0</v>
      </c>
      <c r="DU90" s="101"/>
      <c r="DV90" s="80">
        <f t="shared" ref="DV90:DW90" si="817">DV91+DV92+DV93+DV94</f>
        <v>65</v>
      </c>
      <c r="DW90" s="80">
        <f t="shared" si="817"/>
        <v>65</v>
      </c>
      <c r="DX90" s="101">
        <f t="shared" ref="DX90" si="818">DW90/DV90*100</f>
        <v>100</v>
      </c>
      <c r="DY90" s="80">
        <f t="shared" ref="DY90:DZ90" si="819">DY91+DY92+DY93+DY94</f>
        <v>0</v>
      </c>
      <c r="DZ90" s="80">
        <f t="shared" si="819"/>
        <v>0</v>
      </c>
      <c r="EA90" s="101"/>
      <c r="EB90" s="80">
        <f t="shared" ref="EB90:EC90" si="820">EB91+EB92+EB93+EB94</f>
        <v>0</v>
      </c>
      <c r="EC90" s="80">
        <f t="shared" si="820"/>
        <v>0</v>
      </c>
      <c r="ED90" s="101"/>
      <c r="EE90" s="80">
        <f t="shared" ref="EE90:EF90" si="821">EE91+EE92+EE93+EE94</f>
        <v>0</v>
      </c>
      <c r="EF90" s="80">
        <f t="shared" si="821"/>
        <v>0</v>
      </c>
      <c r="EG90" s="101"/>
      <c r="EH90" s="80">
        <f t="shared" ref="EH90:EI90" si="822">EH91+EH92+EH93+EH94</f>
        <v>0</v>
      </c>
      <c r="EI90" s="80">
        <f t="shared" si="822"/>
        <v>0</v>
      </c>
      <c r="EJ90" s="101"/>
      <c r="EK90" s="80">
        <f t="shared" ref="EK90:EL90" si="823">EK91+EK92+EK93+EK94</f>
        <v>0</v>
      </c>
      <c r="EL90" s="80">
        <f t="shared" si="823"/>
        <v>0</v>
      </c>
      <c r="EM90" s="101"/>
      <c r="EN90" s="80">
        <f t="shared" ref="EN90:EO90" si="824">EN91+EN92+EN93+EN94</f>
        <v>0</v>
      </c>
      <c r="EO90" s="80">
        <f t="shared" si="824"/>
        <v>0</v>
      </c>
      <c r="EP90" s="101"/>
      <c r="EQ90" s="80">
        <f t="shared" ref="EQ90:ER90" si="825">EQ91+EQ92+EQ93+EQ94</f>
        <v>0</v>
      </c>
      <c r="ER90" s="80">
        <f t="shared" si="825"/>
        <v>0</v>
      </c>
      <c r="ES90" s="101"/>
      <c r="ET90" s="80">
        <f t="shared" ref="ET90:EU90" si="826">ET91+ET92+ET93+ET94</f>
        <v>0</v>
      </c>
      <c r="EU90" s="80">
        <f t="shared" si="826"/>
        <v>0</v>
      </c>
      <c r="EV90" s="101"/>
      <c r="EW90" s="80">
        <f t="shared" ref="EW90:EX90" si="827">EW91+EW92+EW93+EW94</f>
        <v>0</v>
      </c>
      <c r="EX90" s="80">
        <f t="shared" si="827"/>
        <v>0</v>
      </c>
      <c r="EY90" s="101"/>
      <c r="EZ90" s="80">
        <f t="shared" ref="EZ90:FA90" si="828">EZ91+EZ92+EZ93+EZ94</f>
        <v>0</v>
      </c>
      <c r="FA90" s="80">
        <f t="shared" si="828"/>
        <v>0</v>
      </c>
      <c r="FB90" s="101"/>
      <c r="FC90" s="80">
        <f t="shared" ref="FC90:FD90" si="829">FC91+FC92+FC93+FC94</f>
        <v>0</v>
      </c>
      <c r="FD90" s="80">
        <f t="shared" si="829"/>
        <v>0</v>
      </c>
      <c r="FE90" s="101"/>
      <c r="FF90" s="80">
        <f t="shared" ref="FF90:FG90" si="830">FF91+FF92+FF93+FF94</f>
        <v>0</v>
      </c>
      <c r="FG90" s="80">
        <f t="shared" si="830"/>
        <v>0</v>
      </c>
      <c r="FH90" s="101"/>
      <c r="FI90" s="172">
        <f>FF90+FC90+EZ90+EW90+ET90+EQ90+EN90+EK90+EH90+EE90+EB90+DY90+DV90+DS90+DP90+DM90+DJ90+DG90+DD90+DA90+CX90+CU90+CR90+CO90+CL90+CI90+CF90+CC90+BZ90+BW90+BT90+BQ90+BN90+BK90+BH90+BE90+BB90+AY90+AV90+AS90+AP90+AM90+AJ90+AG90+AD90+AA90+X90+U90+R90+O90+L90+I90+F90+C90</f>
        <v>185</v>
      </c>
      <c r="FJ90" s="80">
        <f>D90+G90+J90+M90+P90+S90+V90+Y90+AB90+AE90+AH90+AK90+AN90+AQ90+AT90+AW90+AZ90+BC90+BF90+BI90+BL90+BO90+BR90+BU90+BX90+CA90+CD90+CG90+CJ90+CM90+CP90+CS90+CV90+CY90+DB90+DE90+DH90+DK90+DN90+DQ90+DT90+DW90+DZ90+EC90+EF90+EI90+EL90+EO90+ER90+EU90+EX90+FA90+FD90+FG90</f>
        <v>185</v>
      </c>
      <c r="FK90" s="101">
        <f t="shared" ref="FK90" si="831">FJ90/FI90*100</f>
        <v>100</v>
      </c>
    </row>
    <row r="91" spans="1:167" x14ac:dyDescent="0.25">
      <c r="A91" s="48" t="s">
        <v>77</v>
      </c>
      <c r="B91" s="49" t="s">
        <v>21</v>
      </c>
      <c r="C91" s="41"/>
      <c r="D91" s="41"/>
      <c r="E91" s="41"/>
      <c r="F91" s="41">
        <v>100</v>
      </c>
      <c r="G91" s="41">
        <v>100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  <c r="EQ91" s="41"/>
      <c r="ER91" s="41"/>
      <c r="ES91" s="41"/>
      <c r="ET91" s="41"/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1"/>
      <c r="FK91" s="41"/>
    </row>
    <row r="92" spans="1:167" x14ac:dyDescent="0.25">
      <c r="A92" s="48" t="s">
        <v>78</v>
      </c>
      <c r="B92" s="49" t="s">
        <v>21</v>
      </c>
      <c r="C92" s="41"/>
      <c r="D92" s="41"/>
      <c r="E92" s="41"/>
      <c r="F92" s="41">
        <v>20</v>
      </c>
      <c r="G92" s="41">
        <v>20</v>
      </c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>
        <v>65</v>
      </c>
      <c r="DW92" s="41">
        <v>65</v>
      </c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  <c r="EL92" s="41"/>
      <c r="EM92" s="41"/>
      <c r="EN92" s="41"/>
      <c r="EO92" s="41"/>
      <c r="EP92" s="41"/>
      <c r="EQ92" s="41"/>
      <c r="ER92" s="41"/>
      <c r="ES92" s="41"/>
      <c r="ET92" s="41"/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1"/>
      <c r="FK92" s="41"/>
    </row>
    <row r="93" spans="1:167" x14ac:dyDescent="0.25">
      <c r="A93" s="48" t="s">
        <v>85</v>
      </c>
      <c r="B93" s="49" t="s">
        <v>21</v>
      </c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</row>
    <row r="94" spans="1:167" x14ac:dyDescent="0.25">
      <c r="A94" s="48" t="s">
        <v>100</v>
      </c>
      <c r="B94" s="49" t="s">
        <v>21</v>
      </c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41"/>
      <c r="ER94" s="41"/>
      <c r="ES94" s="41"/>
      <c r="ET94" s="41"/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</row>
    <row r="95" spans="1:167" s="102" customFormat="1" x14ac:dyDescent="0.25">
      <c r="A95" s="178" t="s">
        <v>113</v>
      </c>
      <c r="B95" s="47" t="s">
        <v>21</v>
      </c>
      <c r="C95" s="80">
        <f>C96+C97+C98+C99</f>
        <v>0</v>
      </c>
      <c r="D95" s="80">
        <f>D96+D97+D98+D99</f>
        <v>0</v>
      </c>
      <c r="E95" s="101"/>
      <c r="F95" s="80">
        <f>F96+F97+F98+F99</f>
        <v>0</v>
      </c>
      <c r="G95" s="80">
        <f>G96+G97+G98+G99</f>
        <v>0</v>
      </c>
      <c r="H95" s="101"/>
      <c r="I95" s="80">
        <f>I96+I97+I98+I99</f>
        <v>0</v>
      </c>
      <c r="J95" s="80">
        <f>J96+J97+J98+J99</f>
        <v>0</v>
      </c>
      <c r="K95" s="101"/>
      <c r="L95" s="80">
        <f t="shared" ref="L95:M95" si="832">L96+L97+L98+L99</f>
        <v>0</v>
      </c>
      <c r="M95" s="80">
        <f t="shared" si="832"/>
        <v>0</v>
      </c>
      <c r="N95" s="101"/>
      <c r="O95" s="80">
        <f t="shared" ref="O95:P95" si="833">O96+O97+O98+O99</f>
        <v>0</v>
      </c>
      <c r="P95" s="80">
        <f t="shared" si="833"/>
        <v>0</v>
      </c>
      <c r="Q95" s="101"/>
      <c r="R95" s="80">
        <f t="shared" ref="R95:S95" si="834">R96+R97+R98+R99</f>
        <v>0</v>
      </c>
      <c r="S95" s="80">
        <f t="shared" si="834"/>
        <v>0</v>
      </c>
      <c r="T95" s="101"/>
      <c r="U95" s="80">
        <f t="shared" ref="U95:V95" si="835">U96+U97+U98+U99</f>
        <v>0</v>
      </c>
      <c r="V95" s="80">
        <f t="shared" si="835"/>
        <v>0</v>
      </c>
      <c r="W95" s="101"/>
      <c r="X95" s="80">
        <f t="shared" ref="X95:Y95" si="836">X96+X97+X98+X99</f>
        <v>0</v>
      </c>
      <c r="Y95" s="80">
        <f t="shared" si="836"/>
        <v>0</v>
      </c>
      <c r="Z95" s="101"/>
      <c r="AA95" s="80">
        <f t="shared" ref="AA95:AB95" si="837">AA96+AA97+AA98+AA99</f>
        <v>0</v>
      </c>
      <c r="AB95" s="80">
        <f t="shared" si="837"/>
        <v>0</v>
      </c>
      <c r="AC95" s="101"/>
      <c r="AD95" s="80">
        <f t="shared" ref="AD95:AE95" si="838">AD96+AD97+AD98+AD99</f>
        <v>0</v>
      </c>
      <c r="AE95" s="80">
        <f t="shared" si="838"/>
        <v>0</v>
      </c>
      <c r="AF95" s="101"/>
      <c r="AG95" s="80">
        <f t="shared" ref="AG95:AH95" si="839">AG96+AG97+AG98+AG99</f>
        <v>0</v>
      </c>
      <c r="AH95" s="80">
        <f t="shared" si="839"/>
        <v>0</v>
      </c>
      <c r="AI95" s="101"/>
      <c r="AJ95" s="80">
        <f t="shared" ref="AJ95:AK95" si="840">AJ96+AJ97+AJ98+AJ99</f>
        <v>0</v>
      </c>
      <c r="AK95" s="80">
        <f t="shared" si="840"/>
        <v>0</v>
      </c>
      <c r="AL95" s="101"/>
      <c r="AM95" s="80">
        <f t="shared" ref="AM95:AN95" si="841">AM96+AM97+AM98+AM99</f>
        <v>0</v>
      </c>
      <c r="AN95" s="80">
        <f t="shared" si="841"/>
        <v>0</v>
      </c>
      <c r="AO95" s="101"/>
      <c r="AP95" s="80">
        <f t="shared" ref="AP95:AQ95" si="842">AP96+AP97+AP98+AP99</f>
        <v>0</v>
      </c>
      <c r="AQ95" s="80">
        <f t="shared" si="842"/>
        <v>0</v>
      </c>
      <c r="AR95" s="101"/>
      <c r="AS95" s="80">
        <f t="shared" ref="AS95:AT95" si="843">AS96+AS97+AS98+AS99</f>
        <v>0</v>
      </c>
      <c r="AT95" s="80">
        <f t="shared" si="843"/>
        <v>0</v>
      </c>
      <c r="AU95" s="101"/>
      <c r="AV95" s="80">
        <f t="shared" ref="AV95:AW95" si="844">AV96+AV97+AV98+AV99</f>
        <v>0</v>
      </c>
      <c r="AW95" s="80">
        <f t="shared" si="844"/>
        <v>0</v>
      </c>
      <c r="AX95" s="101"/>
      <c r="AY95" s="80">
        <f t="shared" ref="AY95:AZ95" si="845">AY96+AY97+AY98+AY99</f>
        <v>0</v>
      </c>
      <c r="AZ95" s="80">
        <f t="shared" si="845"/>
        <v>0</v>
      </c>
      <c r="BA95" s="101"/>
      <c r="BB95" s="80">
        <f t="shared" ref="BB95:BC95" si="846">BB96+BB97+BB98+BB99</f>
        <v>0</v>
      </c>
      <c r="BC95" s="80">
        <f t="shared" si="846"/>
        <v>0</v>
      </c>
      <c r="BD95" s="101"/>
      <c r="BE95" s="80">
        <f t="shared" ref="BE95:BF95" si="847">BE96+BE97+BE98+BE99</f>
        <v>0</v>
      </c>
      <c r="BF95" s="80">
        <f t="shared" si="847"/>
        <v>0</v>
      </c>
      <c r="BG95" s="101"/>
      <c r="BH95" s="80">
        <f t="shared" ref="BH95:BI95" si="848">BH96+BH97+BH98+BH99</f>
        <v>0</v>
      </c>
      <c r="BI95" s="80">
        <f t="shared" si="848"/>
        <v>0</v>
      </c>
      <c r="BJ95" s="101"/>
      <c r="BK95" s="80">
        <f t="shared" ref="BK95:BL95" si="849">BK96+BK97+BK98+BK99</f>
        <v>0</v>
      </c>
      <c r="BL95" s="80">
        <f t="shared" si="849"/>
        <v>0</v>
      </c>
      <c r="BM95" s="101"/>
      <c r="BN95" s="80">
        <f t="shared" ref="BN95:BO95" si="850">BN96+BN97+BN98+BN99</f>
        <v>0</v>
      </c>
      <c r="BO95" s="80">
        <f t="shared" si="850"/>
        <v>0</v>
      </c>
      <c r="BP95" s="101"/>
      <c r="BQ95" s="80">
        <f t="shared" ref="BQ95:BR95" si="851">BQ96+BQ97+BQ98+BQ99</f>
        <v>0</v>
      </c>
      <c r="BR95" s="80">
        <f t="shared" si="851"/>
        <v>0</v>
      </c>
      <c r="BS95" s="101"/>
      <c r="BT95" s="80">
        <f t="shared" ref="BT95:BU95" si="852">BT96+BT97+BT98+BT99</f>
        <v>0</v>
      </c>
      <c r="BU95" s="80">
        <f t="shared" si="852"/>
        <v>0</v>
      </c>
      <c r="BV95" s="101"/>
      <c r="BW95" s="80">
        <f t="shared" ref="BW95:BX95" si="853">BW96+BW97+BW98+BW99</f>
        <v>0</v>
      </c>
      <c r="BX95" s="80">
        <f t="shared" si="853"/>
        <v>0</v>
      </c>
      <c r="BY95" s="101"/>
      <c r="BZ95" s="80">
        <f t="shared" ref="BZ95:CA95" si="854">BZ96+BZ97+BZ98+BZ99</f>
        <v>0</v>
      </c>
      <c r="CA95" s="80">
        <f t="shared" si="854"/>
        <v>0</v>
      </c>
      <c r="CB95" s="101"/>
      <c r="CC95" s="80">
        <f t="shared" ref="CC95:CD95" si="855">CC96+CC97+CC98+CC99</f>
        <v>0</v>
      </c>
      <c r="CD95" s="80">
        <f t="shared" si="855"/>
        <v>0</v>
      </c>
      <c r="CE95" s="101"/>
      <c r="CF95" s="80">
        <f t="shared" ref="CF95:CG95" si="856">CF96+CF97+CF98+CF99</f>
        <v>0</v>
      </c>
      <c r="CG95" s="80">
        <f t="shared" si="856"/>
        <v>0</v>
      </c>
      <c r="CH95" s="101"/>
      <c r="CI95" s="80">
        <f t="shared" ref="CI95:CJ95" si="857">CI96+CI97+CI98+CI99</f>
        <v>0</v>
      </c>
      <c r="CJ95" s="80">
        <f t="shared" si="857"/>
        <v>0</v>
      </c>
      <c r="CK95" s="101"/>
      <c r="CL95" s="80">
        <f t="shared" ref="CL95:CM95" si="858">CL96+CL97+CL98+CL99</f>
        <v>0</v>
      </c>
      <c r="CM95" s="80">
        <f t="shared" si="858"/>
        <v>0</v>
      </c>
      <c r="CN95" s="101"/>
      <c r="CO95" s="80">
        <f t="shared" ref="CO95:CP95" si="859">CO96+CO97+CO98+CO99</f>
        <v>0</v>
      </c>
      <c r="CP95" s="80">
        <f t="shared" si="859"/>
        <v>0</v>
      </c>
      <c r="CQ95" s="101"/>
      <c r="CR95" s="80">
        <f t="shared" ref="CR95:CS95" si="860">CR96+CR97+CR98+CR99</f>
        <v>0</v>
      </c>
      <c r="CS95" s="80">
        <f t="shared" si="860"/>
        <v>0</v>
      </c>
      <c r="CT95" s="101"/>
      <c r="CU95" s="80">
        <f t="shared" ref="CU95:CV95" si="861">CU96+CU97+CU98+CU99</f>
        <v>0</v>
      </c>
      <c r="CV95" s="80">
        <f t="shared" si="861"/>
        <v>0</v>
      </c>
      <c r="CW95" s="101"/>
      <c r="CX95" s="80">
        <f t="shared" ref="CX95:CY95" si="862">CX96+CX97+CX98+CX99</f>
        <v>45</v>
      </c>
      <c r="CY95" s="80">
        <f t="shared" si="862"/>
        <v>45</v>
      </c>
      <c r="CZ95" s="101">
        <f t="shared" ref="CZ95" si="863">CY95/CX95*100</f>
        <v>100</v>
      </c>
      <c r="DA95" s="80">
        <f t="shared" ref="DA95:DB95" si="864">DA96+DA97+DA98+DA99</f>
        <v>0</v>
      </c>
      <c r="DB95" s="80">
        <f t="shared" si="864"/>
        <v>0</v>
      </c>
      <c r="DC95" s="101"/>
      <c r="DD95" s="80">
        <f t="shared" ref="DD95:DE95" si="865">DD96+DD97+DD98+DD99</f>
        <v>0</v>
      </c>
      <c r="DE95" s="80">
        <f t="shared" si="865"/>
        <v>0</v>
      </c>
      <c r="DF95" s="101"/>
      <c r="DG95" s="80">
        <f t="shared" ref="DG95:DH95" si="866">DG96+DG97+DG98+DG99</f>
        <v>0</v>
      </c>
      <c r="DH95" s="80">
        <f t="shared" si="866"/>
        <v>0</v>
      </c>
      <c r="DI95" s="101"/>
      <c r="DJ95" s="80">
        <f t="shared" ref="DJ95:DK95" si="867">DJ96+DJ97+DJ98+DJ99</f>
        <v>0</v>
      </c>
      <c r="DK95" s="80">
        <f t="shared" si="867"/>
        <v>0</v>
      </c>
      <c r="DL95" s="101"/>
      <c r="DM95" s="80">
        <f t="shared" ref="DM95:DN95" si="868">DM96+DM97+DM98+DM99</f>
        <v>0</v>
      </c>
      <c r="DN95" s="80">
        <f t="shared" si="868"/>
        <v>0</v>
      </c>
      <c r="DO95" s="101"/>
      <c r="DP95" s="80">
        <f t="shared" ref="DP95:DQ95" si="869">DP96+DP97+DP98+DP99</f>
        <v>0</v>
      </c>
      <c r="DQ95" s="80">
        <f t="shared" si="869"/>
        <v>0</v>
      </c>
      <c r="DR95" s="101"/>
      <c r="DS95" s="80">
        <f t="shared" ref="DS95:DT95" si="870">DS96+DS97+DS98+DS99</f>
        <v>0</v>
      </c>
      <c r="DT95" s="80">
        <f t="shared" si="870"/>
        <v>0</v>
      </c>
      <c r="DU95" s="101"/>
      <c r="DV95" s="80">
        <f t="shared" ref="DV95:DW95" si="871">DV96+DV97+DV98+DV99</f>
        <v>0</v>
      </c>
      <c r="DW95" s="80">
        <f t="shared" si="871"/>
        <v>0</v>
      </c>
      <c r="DX95" s="101"/>
      <c r="DY95" s="80">
        <f t="shared" ref="DY95:DZ95" si="872">DY96+DY97+DY98+DY99</f>
        <v>0</v>
      </c>
      <c r="DZ95" s="80">
        <f t="shared" si="872"/>
        <v>0</v>
      </c>
      <c r="EA95" s="101"/>
      <c r="EB95" s="80">
        <f t="shared" ref="EB95:EC95" si="873">EB96+EB97+EB98+EB99</f>
        <v>0</v>
      </c>
      <c r="EC95" s="80">
        <f t="shared" si="873"/>
        <v>0</v>
      </c>
      <c r="ED95" s="101"/>
      <c r="EE95" s="80">
        <f t="shared" ref="EE95:EF95" si="874">EE96+EE97+EE98+EE99</f>
        <v>0</v>
      </c>
      <c r="EF95" s="80">
        <f t="shared" si="874"/>
        <v>0</v>
      </c>
      <c r="EG95" s="101"/>
      <c r="EH95" s="80">
        <f t="shared" ref="EH95:EI95" si="875">EH96+EH97+EH98+EH99</f>
        <v>0</v>
      </c>
      <c r="EI95" s="80">
        <f t="shared" si="875"/>
        <v>0</v>
      </c>
      <c r="EJ95" s="101"/>
      <c r="EK95" s="80">
        <f t="shared" ref="EK95:EL95" si="876">EK96+EK97+EK98+EK99</f>
        <v>0</v>
      </c>
      <c r="EL95" s="80">
        <f t="shared" si="876"/>
        <v>0</v>
      </c>
      <c r="EM95" s="101"/>
      <c r="EN95" s="80">
        <f t="shared" ref="EN95:EO95" si="877">EN96+EN97+EN98+EN99</f>
        <v>0</v>
      </c>
      <c r="EO95" s="80">
        <f t="shared" si="877"/>
        <v>0</v>
      </c>
      <c r="EP95" s="101"/>
      <c r="EQ95" s="80">
        <f t="shared" ref="EQ95:ER95" si="878">EQ96+EQ97+EQ98+EQ99</f>
        <v>0</v>
      </c>
      <c r="ER95" s="80">
        <f t="shared" si="878"/>
        <v>0</v>
      </c>
      <c r="ES95" s="101"/>
      <c r="ET95" s="80">
        <f t="shared" ref="ET95:EU95" si="879">ET96+ET97+ET98+ET99</f>
        <v>0</v>
      </c>
      <c r="EU95" s="80">
        <f t="shared" si="879"/>
        <v>0</v>
      </c>
      <c r="EV95" s="101"/>
      <c r="EW95" s="80">
        <f t="shared" ref="EW95:EX95" si="880">EW96+EW97+EW98+EW99</f>
        <v>0</v>
      </c>
      <c r="EX95" s="80">
        <f t="shared" si="880"/>
        <v>0</v>
      </c>
      <c r="EY95" s="101"/>
      <c r="EZ95" s="80">
        <f t="shared" ref="EZ95:FA95" si="881">EZ96+EZ97+EZ98+EZ99</f>
        <v>0</v>
      </c>
      <c r="FA95" s="80">
        <f t="shared" si="881"/>
        <v>0</v>
      </c>
      <c r="FB95" s="101"/>
      <c r="FC95" s="80">
        <f t="shared" ref="FC95:FD95" si="882">FC96+FC97+FC98+FC99</f>
        <v>0</v>
      </c>
      <c r="FD95" s="80">
        <f t="shared" si="882"/>
        <v>0</v>
      </c>
      <c r="FE95" s="101"/>
      <c r="FF95" s="80">
        <f t="shared" ref="FF95:FG95" si="883">FF96+FF97+FF98+FF99</f>
        <v>0</v>
      </c>
      <c r="FG95" s="80">
        <f t="shared" si="883"/>
        <v>0</v>
      </c>
      <c r="FH95" s="101"/>
      <c r="FI95" s="172">
        <f>FF95+FC95+EZ95+EW95+ET95+EQ95+EN95+EK95+EH95+EE95+EB95+DY95+DV95+DS95+DP95+DM95+DJ95+DG95+DD95+DA95+CX95+CU95+CR95+CO95+CL95+CI95+CF95+CC95+BZ95+BW95+BT95+BQ95+BN95+BK95+BH95+BE95+BB95+AY95+AV95+AS95+AP95+AM95+AJ95+AG95+AD95+AA95+X95+U95+R95+O95+L95+I95+F95+C95</f>
        <v>45</v>
      </c>
      <c r="FJ95" s="80">
        <f>D95+G95+J95+M95+P95+S95+V95+Y95+AB95+AE95+AH95+AK95+AN95+AQ95+AT95+AW95+AZ95+BC95+BF95+BI95+BL95+BO95+BR95+BU95+BX95+CA95+CD95+CG95+CJ95+CM95+CP95+CS95+CV95+CY95+DB95+DE95+DH95+DK95+DN95+DQ95+DT95+DW95+DZ95+EC95+EF95+EI95+EL95+EO95+ER95+EU95+EX95+FA95+FD95+FG95</f>
        <v>45</v>
      </c>
      <c r="FK95" s="101">
        <f t="shared" ref="FK95" si="884">FJ95/FI95*100</f>
        <v>100</v>
      </c>
    </row>
    <row r="96" spans="1:167" x14ac:dyDescent="0.25">
      <c r="A96" s="48" t="s">
        <v>77</v>
      </c>
      <c r="B96" s="49" t="s">
        <v>21</v>
      </c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>
        <v>45</v>
      </c>
      <c r="CY96" s="41">
        <v>45</v>
      </c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</row>
    <row r="97" spans="1:167" x14ac:dyDescent="0.25">
      <c r="A97" s="48" t="s">
        <v>78</v>
      </c>
      <c r="B97" s="49" t="s">
        <v>21</v>
      </c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</row>
    <row r="98" spans="1:167" x14ac:dyDescent="0.25">
      <c r="A98" s="48" t="s">
        <v>85</v>
      </c>
      <c r="B98" s="49" t="s">
        <v>21</v>
      </c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/>
      <c r="EN98" s="41"/>
      <c r="EO98" s="41"/>
      <c r="EP98" s="41"/>
      <c r="EQ98" s="41"/>
      <c r="ER98" s="41"/>
      <c r="ES98" s="41"/>
      <c r="ET98" s="41"/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1"/>
      <c r="FK98" s="41"/>
    </row>
    <row r="99" spans="1:167" x14ac:dyDescent="0.25">
      <c r="A99" s="48" t="s">
        <v>100</v>
      </c>
      <c r="B99" s="49" t="s">
        <v>21</v>
      </c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1"/>
      <c r="FK99" s="41"/>
    </row>
    <row r="100" spans="1:167" s="102" customFormat="1" x14ac:dyDescent="0.25">
      <c r="A100" s="178" t="s">
        <v>114</v>
      </c>
      <c r="B100" s="47" t="s">
        <v>21</v>
      </c>
      <c r="C100" s="80">
        <f>C101+C102+C103+C104</f>
        <v>0</v>
      </c>
      <c r="D100" s="80">
        <f>D101+D102+D103+D104</f>
        <v>0</v>
      </c>
      <c r="E100" s="101"/>
      <c r="F100" s="80">
        <f>F101+F102+F103+F104</f>
        <v>0</v>
      </c>
      <c r="G100" s="80">
        <f>G101+G102+G103+G104</f>
        <v>0</v>
      </c>
      <c r="H100" s="101"/>
      <c r="I100" s="80">
        <f>I101+I102+I103+I104</f>
        <v>0</v>
      </c>
      <c r="J100" s="80">
        <f>J101+J102+J103+J104</f>
        <v>0</v>
      </c>
      <c r="K100" s="101"/>
      <c r="L100" s="80">
        <f t="shared" ref="L100:M100" si="885">L101+L102+L103+L104</f>
        <v>0</v>
      </c>
      <c r="M100" s="80">
        <f t="shared" si="885"/>
        <v>0</v>
      </c>
      <c r="N100" s="101"/>
      <c r="O100" s="80">
        <f t="shared" ref="O100:P100" si="886">O101+O102+O103+O104</f>
        <v>0</v>
      </c>
      <c r="P100" s="80">
        <f t="shared" si="886"/>
        <v>0</v>
      </c>
      <c r="Q100" s="101"/>
      <c r="R100" s="80">
        <f t="shared" ref="R100:S100" si="887">R101+R102+R103+R104</f>
        <v>0</v>
      </c>
      <c r="S100" s="80">
        <f t="shared" si="887"/>
        <v>0</v>
      </c>
      <c r="T100" s="101"/>
      <c r="U100" s="80">
        <f t="shared" ref="U100:V100" si="888">U101+U102+U103+U104</f>
        <v>0</v>
      </c>
      <c r="V100" s="80">
        <f t="shared" si="888"/>
        <v>0</v>
      </c>
      <c r="W100" s="101"/>
      <c r="X100" s="80">
        <f t="shared" ref="X100:Y100" si="889">X101+X102+X103+X104</f>
        <v>0</v>
      </c>
      <c r="Y100" s="80">
        <f t="shared" si="889"/>
        <v>0</v>
      </c>
      <c r="Z100" s="101"/>
      <c r="AA100" s="80">
        <f t="shared" ref="AA100:AB100" si="890">AA101+AA102+AA103+AA104</f>
        <v>0</v>
      </c>
      <c r="AB100" s="80">
        <f t="shared" si="890"/>
        <v>0</v>
      </c>
      <c r="AC100" s="101"/>
      <c r="AD100" s="80">
        <f t="shared" ref="AD100:AE100" si="891">AD101+AD102+AD103+AD104</f>
        <v>0</v>
      </c>
      <c r="AE100" s="80">
        <f t="shared" si="891"/>
        <v>0</v>
      </c>
      <c r="AF100" s="101"/>
      <c r="AG100" s="80">
        <f t="shared" ref="AG100:AH100" si="892">AG101+AG102+AG103+AG104</f>
        <v>0</v>
      </c>
      <c r="AH100" s="80">
        <f t="shared" si="892"/>
        <v>0</v>
      </c>
      <c r="AI100" s="101"/>
      <c r="AJ100" s="80">
        <f t="shared" ref="AJ100:AK100" si="893">AJ101+AJ102+AJ103+AJ104</f>
        <v>0</v>
      </c>
      <c r="AK100" s="80">
        <f t="shared" si="893"/>
        <v>0</v>
      </c>
      <c r="AL100" s="101"/>
      <c r="AM100" s="80">
        <f t="shared" ref="AM100:AN100" si="894">AM101+AM102+AM103+AM104</f>
        <v>0</v>
      </c>
      <c r="AN100" s="80">
        <f t="shared" si="894"/>
        <v>0</v>
      </c>
      <c r="AO100" s="101"/>
      <c r="AP100" s="80">
        <f t="shared" ref="AP100:AQ100" si="895">AP101+AP102+AP103+AP104</f>
        <v>0</v>
      </c>
      <c r="AQ100" s="80">
        <f t="shared" si="895"/>
        <v>0</v>
      </c>
      <c r="AR100" s="101"/>
      <c r="AS100" s="80">
        <f t="shared" ref="AS100:AT100" si="896">AS101+AS102+AS103+AS104</f>
        <v>0</v>
      </c>
      <c r="AT100" s="80">
        <f t="shared" si="896"/>
        <v>0</v>
      </c>
      <c r="AU100" s="101"/>
      <c r="AV100" s="80">
        <f t="shared" ref="AV100:AW100" si="897">AV101+AV102+AV103+AV104</f>
        <v>0</v>
      </c>
      <c r="AW100" s="80">
        <f t="shared" si="897"/>
        <v>0</v>
      </c>
      <c r="AX100" s="101"/>
      <c r="AY100" s="80">
        <f t="shared" ref="AY100:AZ100" si="898">AY101+AY102+AY103+AY104</f>
        <v>0</v>
      </c>
      <c r="AZ100" s="80">
        <f t="shared" si="898"/>
        <v>0</v>
      </c>
      <c r="BA100" s="101"/>
      <c r="BB100" s="80">
        <f t="shared" ref="BB100:BC100" si="899">BB101+BB102+BB103+BB104</f>
        <v>0</v>
      </c>
      <c r="BC100" s="80">
        <f t="shared" si="899"/>
        <v>0</v>
      </c>
      <c r="BD100" s="101"/>
      <c r="BE100" s="80">
        <f t="shared" ref="BE100:BF100" si="900">BE101+BE102+BE103+BE104</f>
        <v>0</v>
      </c>
      <c r="BF100" s="80">
        <f t="shared" si="900"/>
        <v>0</v>
      </c>
      <c r="BG100" s="101"/>
      <c r="BH100" s="80">
        <f t="shared" ref="BH100:BI100" si="901">BH101+BH102+BH103+BH104</f>
        <v>0</v>
      </c>
      <c r="BI100" s="80">
        <f t="shared" si="901"/>
        <v>0</v>
      </c>
      <c r="BJ100" s="101"/>
      <c r="BK100" s="80">
        <f t="shared" ref="BK100:BL100" si="902">BK101+BK102+BK103+BK104</f>
        <v>0</v>
      </c>
      <c r="BL100" s="80">
        <f t="shared" si="902"/>
        <v>0</v>
      </c>
      <c r="BM100" s="101"/>
      <c r="BN100" s="80">
        <f t="shared" ref="BN100:BO100" si="903">BN101+BN102+BN103+BN104</f>
        <v>0</v>
      </c>
      <c r="BO100" s="80">
        <f t="shared" si="903"/>
        <v>0</v>
      </c>
      <c r="BP100" s="101"/>
      <c r="BQ100" s="80">
        <f t="shared" ref="BQ100:BR100" si="904">BQ101+BQ102+BQ103+BQ104</f>
        <v>0</v>
      </c>
      <c r="BR100" s="80">
        <f t="shared" si="904"/>
        <v>0</v>
      </c>
      <c r="BS100" s="101"/>
      <c r="BT100" s="80">
        <f t="shared" ref="BT100:BU100" si="905">BT101+BT102+BT103+BT104</f>
        <v>0</v>
      </c>
      <c r="BU100" s="80">
        <f t="shared" si="905"/>
        <v>0</v>
      </c>
      <c r="BV100" s="101"/>
      <c r="BW100" s="80">
        <f t="shared" ref="BW100:BX100" si="906">BW101+BW102+BW103+BW104</f>
        <v>0</v>
      </c>
      <c r="BX100" s="80">
        <f t="shared" si="906"/>
        <v>0</v>
      </c>
      <c r="BY100" s="101"/>
      <c r="BZ100" s="80">
        <f t="shared" ref="BZ100:CA100" si="907">BZ101+BZ102+BZ103+BZ104</f>
        <v>0</v>
      </c>
      <c r="CA100" s="80">
        <f t="shared" si="907"/>
        <v>0</v>
      </c>
      <c r="CB100" s="101"/>
      <c r="CC100" s="80">
        <f t="shared" ref="CC100:CD100" si="908">CC101+CC102+CC103+CC104</f>
        <v>0</v>
      </c>
      <c r="CD100" s="80">
        <f t="shared" si="908"/>
        <v>0</v>
      </c>
      <c r="CE100" s="101"/>
      <c r="CF100" s="80">
        <f t="shared" ref="CF100:CG100" si="909">CF101+CF102+CF103+CF104</f>
        <v>0</v>
      </c>
      <c r="CG100" s="80">
        <f t="shared" si="909"/>
        <v>0</v>
      </c>
      <c r="CH100" s="101"/>
      <c r="CI100" s="80">
        <f t="shared" ref="CI100:CJ100" si="910">CI101+CI102+CI103+CI104</f>
        <v>0</v>
      </c>
      <c r="CJ100" s="80">
        <f t="shared" si="910"/>
        <v>0</v>
      </c>
      <c r="CK100" s="101"/>
      <c r="CL100" s="80">
        <f t="shared" ref="CL100:CM100" si="911">CL101+CL102+CL103+CL104</f>
        <v>0</v>
      </c>
      <c r="CM100" s="80">
        <f t="shared" si="911"/>
        <v>0</v>
      </c>
      <c r="CN100" s="101"/>
      <c r="CO100" s="80">
        <f t="shared" ref="CO100:CP100" si="912">CO101+CO102+CO103+CO104</f>
        <v>0</v>
      </c>
      <c r="CP100" s="80">
        <f t="shared" si="912"/>
        <v>0</v>
      </c>
      <c r="CQ100" s="101"/>
      <c r="CR100" s="80">
        <f t="shared" ref="CR100:CS100" si="913">CR101+CR102+CR103+CR104</f>
        <v>0</v>
      </c>
      <c r="CS100" s="80">
        <f t="shared" si="913"/>
        <v>0</v>
      </c>
      <c r="CT100" s="101"/>
      <c r="CU100" s="80">
        <f t="shared" ref="CU100:CV100" si="914">CU101+CU102+CU103+CU104</f>
        <v>0</v>
      </c>
      <c r="CV100" s="80">
        <f t="shared" si="914"/>
        <v>0</v>
      </c>
      <c r="CW100" s="101"/>
      <c r="CX100" s="80">
        <f t="shared" ref="CX100:CY100" si="915">CX101+CX102+CX103+CX104</f>
        <v>0</v>
      </c>
      <c r="CY100" s="80">
        <f t="shared" si="915"/>
        <v>0</v>
      </c>
      <c r="CZ100" s="101"/>
      <c r="DA100" s="80">
        <f t="shared" ref="DA100:DB100" si="916">DA101+DA102+DA103+DA104</f>
        <v>0</v>
      </c>
      <c r="DB100" s="80">
        <f t="shared" si="916"/>
        <v>0</v>
      </c>
      <c r="DC100" s="101"/>
      <c r="DD100" s="80">
        <f t="shared" ref="DD100:DE100" si="917">DD101+DD102+DD103+DD104</f>
        <v>0</v>
      </c>
      <c r="DE100" s="80">
        <f t="shared" si="917"/>
        <v>0</v>
      </c>
      <c r="DF100" s="101"/>
      <c r="DG100" s="80">
        <f t="shared" ref="DG100:DH100" si="918">DG101+DG102+DG103+DG104</f>
        <v>0</v>
      </c>
      <c r="DH100" s="80">
        <f t="shared" si="918"/>
        <v>0</v>
      </c>
      <c r="DI100" s="101"/>
      <c r="DJ100" s="80">
        <f t="shared" ref="DJ100:DK100" si="919">DJ101+DJ102+DJ103+DJ104</f>
        <v>0</v>
      </c>
      <c r="DK100" s="80">
        <f t="shared" si="919"/>
        <v>0</v>
      </c>
      <c r="DL100" s="101"/>
      <c r="DM100" s="80">
        <f t="shared" ref="DM100:DN100" si="920">DM101+DM102+DM103+DM104</f>
        <v>0</v>
      </c>
      <c r="DN100" s="80">
        <f t="shared" si="920"/>
        <v>0</v>
      </c>
      <c r="DO100" s="101"/>
      <c r="DP100" s="80">
        <f t="shared" ref="DP100:DQ100" si="921">DP101+DP102+DP103+DP104</f>
        <v>0</v>
      </c>
      <c r="DQ100" s="80">
        <f t="shared" si="921"/>
        <v>0</v>
      </c>
      <c r="DR100" s="101"/>
      <c r="DS100" s="80">
        <f t="shared" ref="DS100:DT100" si="922">DS101+DS102+DS103+DS104</f>
        <v>0</v>
      </c>
      <c r="DT100" s="80">
        <f t="shared" si="922"/>
        <v>0</v>
      </c>
      <c r="DU100" s="101"/>
      <c r="DV100" s="80">
        <f t="shared" ref="DV100:DW100" si="923">DV101+DV102+DV103+DV104</f>
        <v>0</v>
      </c>
      <c r="DW100" s="80">
        <f t="shared" si="923"/>
        <v>0</v>
      </c>
      <c r="DX100" s="101"/>
      <c r="DY100" s="80">
        <f t="shared" ref="DY100:DZ100" si="924">DY101+DY102+DY103+DY104</f>
        <v>78</v>
      </c>
      <c r="DZ100" s="80">
        <f t="shared" si="924"/>
        <v>78</v>
      </c>
      <c r="EA100" s="101">
        <f t="shared" ref="EA100" si="925">DZ100/DY100*100</f>
        <v>100</v>
      </c>
      <c r="EB100" s="80">
        <f t="shared" ref="EB100:EC100" si="926">EB101+EB102+EB103+EB104</f>
        <v>0</v>
      </c>
      <c r="EC100" s="80">
        <f t="shared" si="926"/>
        <v>0</v>
      </c>
      <c r="ED100" s="101"/>
      <c r="EE100" s="80">
        <f t="shared" ref="EE100:EF100" si="927">EE101+EE102+EE103+EE104</f>
        <v>0</v>
      </c>
      <c r="EF100" s="80">
        <f t="shared" si="927"/>
        <v>0</v>
      </c>
      <c r="EG100" s="101"/>
      <c r="EH100" s="80">
        <f t="shared" ref="EH100:EI100" si="928">EH101+EH102+EH103+EH104</f>
        <v>0</v>
      </c>
      <c r="EI100" s="80">
        <f t="shared" si="928"/>
        <v>0</v>
      </c>
      <c r="EJ100" s="101"/>
      <c r="EK100" s="80">
        <f t="shared" ref="EK100:EL100" si="929">EK101+EK102+EK103+EK104</f>
        <v>0</v>
      </c>
      <c r="EL100" s="80">
        <f t="shared" si="929"/>
        <v>0</v>
      </c>
      <c r="EM100" s="101"/>
      <c r="EN100" s="80">
        <f t="shared" ref="EN100:EO100" si="930">EN101+EN102+EN103+EN104</f>
        <v>0</v>
      </c>
      <c r="EO100" s="80">
        <f t="shared" si="930"/>
        <v>0</v>
      </c>
      <c r="EP100" s="101"/>
      <c r="EQ100" s="80">
        <f t="shared" ref="EQ100:ER100" si="931">EQ101+EQ102+EQ103+EQ104</f>
        <v>0</v>
      </c>
      <c r="ER100" s="80">
        <f t="shared" si="931"/>
        <v>0</v>
      </c>
      <c r="ES100" s="101"/>
      <c r="ET100" s="80">
        <f t="shared" ref="ET100:EU100" si="932">ET101+ET102+ET103+ET104</f>
        <v>0</v>
      </c>
      <c r="EU100" s="80">
        <f t="shared" si="932"/>
        <v>0</v>
      </c>
      <c r="EV100" s="101"/>
      <c r="EW100" s="80">
        <f t="shared" ref="EW100:EX100" si="933">EW101+EW102+EW103+EW104</f>
        <v>0</v>
      </c>
      <c r="EX100" s="80">
        <f t="shared" si="933"/>
        <v>0</v>
      </c>
      <c r="EY100" s="101"/>
      <c r="EZ100" s="80">
        <f t="shared" ref="EZ100:FA100" si="934">EZ101+EZ102+EZ103+EZ104</f>
        <v>0</v>
      </c>
      <c r="FA100" s="80">
        <f t="shared" si="934"/>
        <v>0</v>
      </c>
      <c r="FB100" s="101"/>
      <c r="FC100" s="80">
        <f t="shared" ref="FC100:FD100" si="935">FC101+FC102+FC103+FC104</f>
        <v>0</v>
      </c>
      <c r="FD100" s="80">
        <f t="shared" si="935"/>
        <v>0</v>
      </c>
      <c r="FE100" s="101"/>
      <c r="FF100" s="80">
        <f t="shared" ref="FF100:FG100" si="936">FF101+FF102+FF103+FF104</f>
        <v>0</v>
      </c>
      <c r="FG100" s="80">
        <f t="shared" si="936"/>
        <v>0</v>
      </c>
      <c r="FH100" s="101"/>
      <c r="FI100" s="172">
        <f>FF100+FC100+EZ100+EW100+ET100+EQ100+EN100+EK100+EH100+EE100+EB100+DY100+DV100+DS100+DP100+DM100+DJ100+DG100+DD100+DA100+CX100+CU100+CR100+CO100+CL100+CI100+CF100+CC100+BZ100+BW100+BT100+BQ100+BN100+BK100+BH100+BE100+BB100+AY100+AV100+AS100+AP100+AM100+AJ100+AG100+AD100+AA100+X100+U100+R100+O100+L100+I100+F100+C100</f>
        <v>78</v>
      </c>
      <c r="FJ100" s="80">
        <f>D100+G100+J100+M100+P100+S100+V100+Y100+AB100+AE100+AH100+AK100+AN100+AQ100+AT100+AW100+AZ100+BC100+BF100+BI100+BL100+BO100+BR100+BU100+BX100+CA100+CD100+CG100+CJ100+CM100+CP100+CS100+CV100+CY100+DB100+DE100+DH100+DK100+DN100+DQ100+DT100+DW100+DZ100+EC100+EF100+EI100+EL100+EO100+ER100+EU100+EX100+FA100+FD100+FG100</f>
        <v>78</v>
      </c>
      <c r="FK100" s="101">
        <f t="shared" ref="FK100" si="937">FJ100/FI100*100</f>
        <v>100</v>
      </c>
    </row>
    <row r="101" spans="1:167" x14ac:dyDescent="0.25">
      <c r="A101" s="48" t="s">
        <v>77</v>
      </c>
      <c r="B101" s="49" t="s">
        <v>21</v>
      </c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>
        <v>30</v>
      </c>
      <c r="DZ101" s="41">
        <v>30</v>
      </c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  <c r="EO101" s="41"/>
      <c r="EP101" s="41"/>
      <c r="EQ101" s="41"/>
      <c r="ER101" s="41"/>
      <c r="ES101" s="41"/>
      <c r="ET101" s="41"/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  <c r="FG101" s="41"/>
      <c r="FH101" s="41"/>
      <c r="FI101" s="41"/>
      <c r="FJ101" s="41"/>
      <c r="FK101" s="41"/>
    </row>
    <row r="102" spans="1:167" x14ac:dyDescent="0.25">
      <c r="A102" s="48" t="s">
        <v>78</v>
      </c>
      <c r="B102" s="49" t="s">
        <v>21</v>
      </c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>
        <v>40</v>
      </c>
      <c r="DZ102" s="41">
        <v>40</v>
      </c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  <c r="EL102" s="41"/>
      <c r="EM102" s="41"/>
      <c r="EN102" s="41"/>
      <c r="EO102" s="41"/>
      <c r="EP102" s="41"/>
      <c r="EQ102" s="41"/>
      <c r="ER102" s="41"/>
      <c r="ES102" s="41"/>
      <c r="ET102" s="41"/>
      <c r="EU102" s="41"/>
      <c r="EV102" s="41"/>
      <c r="EW102" s="41"/>
      <c r="EX102" s="41"/>
      <c r="EY102" s="41"/>
      <c r="EZ102" s="41"/>
      <c r="FA102" s="41"/>
      <c r="FB102" s="41"/>
      <c r="FC102" s="41"/>
      <c r="FD102" s="41"/>
      <c r="FE102" s="41"/>
      <c r="FF102" s="41"/>
      <c r="FG102" s="41"/>
      <c r="FH102" s="41"/>
      <c r="FI102" s="41"/>
      <c r="FJ102" s="41"/>
      <c r="FK102" s="41"/>
    </row>
    <row r="103" spans="1:167" x14ac:dyDescent="0.25">
      <c r="A103" s="48" t="s">
        <v>85</v>
      </c>
      <c r="B103" s="49" t="s">
        <v>21</v>
      </c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1">
        <v>8</v>
      </c>
      <c r="DZ103" s="41">
        <v>8</v>
      </c>
      <c r="EA103" s="41"/>
      <c r="EB103" s="41"/>
      <c r="EC103" s="41"/>
      <c r="ED103" s="41"/>
      <c r="EE103" s="41"/>
      <c r="EF103" s="41"/>
      <c r="EG103" s="41"/>
      <c r="EH103" s="41"/>
      <c r="EI103" s="41"/>
      <c r="EJ103" s="41"/>
      <c r="EK103" s="41"/>
      <c r="EL103" s="41"/>
      <c r="EM103" s="41"/>
      <c r="EN103" s="41"/>
      <c r="EO103" s="41"/>
      <c r="EP103" s="41"/>
      <c r="EQ103" s="41"/>
      <c r="ER103" s="41"/>
      <c r="ES103" s="41"/>
      <c r="ET103" s="41"/>
      <c r="EU103" s="41"/>
      <c r="EV103" s="41"/>
      <c r="EW103" s="41"/>
      <c r="EX103" s="41"/>
      <c r="EY103" s="41"/>
      <c r="EZ103" s="41"/>
      <c r="FA103" s="41"/>
      <c r="FB103" s="41"/>
      <c r="FC103" s="41"/>
      <c r="FD103" s="41"/>
      <c r="FE103" s="41"/>
      <c r="FF103" s="41"/>
      <c r="FG103" s="41"/>
      <c r="FH103" s="41"/>
      <c r="FI103" s="41"/>
      <c r="FJ103" s="41"/>
      <c r="FK103" s="41"/>
    </row>
    <row r="104" spans="1:167" x14ac:dyDescent="0.25">
      <c r="A104" s="48" t="s">
        <v>100</v>
      </c>
      <c r="B104" s="49" t="s">
        <v>21</v>
      </c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1"/>
      <c r="EH104" s="41"/>
      <c r="EI104" s="41"/>
      <c r="EJ104" s="41"/>
      <c r="EK104" s="41"/>
      <c r="EL104" s="41"/>
      <c r="EM104" s="41"/>
      <c r="EN104" s="41"/>
      <c r="EO104" s="41"/>
      <c r="EP104" s="41"/>
      <c r="EQ104" s="41"/>
      <c r="ER104" s="41"/>
      <c r="ES104" s="41"/>
      <c r="ET104" s="41"/>
      <c r="EU104" s="41"/>
      <c r="EV104" s="41"/>
      <c r="EW104" s="41"/>
      <c r="EX104" s="41"/>
      <c r="EY104" s="41"/>
      <c r="EZ104" s="41"/>
      <c r="FA104" s="41"/>
      <c r="FB104" s="41"/>
      <c r="FC104" s="41"/>
      <c r="FD104" s="41"/>
      <c r="FE104" s="41"/>
      <c r="FF104" s="41"/>
      <c r="FG104" s="41"/>
      <c r="FH104" s="41"/>
      <c r="FI104" s="41"/>
      <c r="FJ104" s="41"/>
      <c r="FK104" s="41"/>
    </row>
    <row r="105" spans="1:167" s="102" customFormat="1" x14ac:dyDescent="0.25">
      <c r="A105" s="178" t="s">
        <v>115</v>
      </c>
      <c r="B105" s="47" t="s">
        <v>21</v>
      </c>
      <c r="C105" s="80">
        <f>C106+C107+C108+C109</f>
        <v>0</v>
      </c>
      <c r="D105" s="80">
        <f>D106+D107+D108+D109</f>
        <v>0</v>
      </c>
      <c r="E105" s="101"/>
      <c r="F105" s="80">
        <f>F106+F107+F108+F109</f>
        <v>0</v>
      </c>
      <c r="G105" s="80">
        <f>G106+G107+G108+G109</f>
        <v>0</v>
      </c>
      <c r="H105" s="101"/>
      <c r="I105" s="80">
        <f>I106+I107+I108+I109</f>
        <v>0</v>
      </c>
      <c r="J105" s="80">
        <f>J106+J107+J108+J109</f>
        <v>0</v>
      </c>
      <c r="K105" s="101"/>
      <c r="L105" s="80">
        <f t="shared" ref="L105:M105" si="938">L106+L107+L108+L109</f>
        <v>0</v>
      </c>
      <c r="M105" s="80">
        <f t="shared" si="938"/>
        <v>0</v>
      </c>
      <c r="N105" s="101"/>
      <c r="O105" s="80">
        <f t="shared" ref="O105:P105" si="939">O106+O107+O108+O109</f>
        <v>0</v>
      </c>
      <c r="P105" s="80">
        <f t="shared" si="939"/>
        <v>0</v>
      </c>
      <c r="Q105" s="101"/>
      <c r="R105" s="80">
        <f t="shared" ref="R105:S105" si="940">R106+R107+R108+R109</f>
        <v>0</v>
      </c>
      <c r="S105" s="80">
        <f t="shared" si="940"/>
        <v>0</v>
      </c>
      <c r="T105" s="101"/>
      <c r="U105" s="80">
        <f t="shared" ref="U105:V105" si="941">U106+U107+U108+U109</f>
        <v>45</v>
      </c>
      <c r="V105" s="80">
        <f t="shared" si="941"/>
        <v>45</v>
      </c>
      <c r="W105" s="101">
        <f t="shared" ref="W105" si="942">V105/U105*100</f>
        <v>100</v>
      </c>
      <c r="X105" s="80">
        <f t="shared" ref="X105:Y105" si="943">X106+X107+X108+X109</f>
        <v>0</v>
      </c>
      <c r="Y105" s="80">
        <f t="shared" si="943"/>
        <v>0</v>
      </c>
      <c r="Z105" s="101"/>
      <c r="AA105" s="80">
        <f t="shared" ref="AA105:AB105" si="944">AA106+AA107+AA108+AA109</f>
        <v>0</v>
      </c>
      <c r="AB105" s="80">
        <f t="shared" si="944"/>
        <v>0</v>
      </c>
      <c r="AC105" s="101"/>
      <c r="AD105" s="80">
        <f t="shared" ref="AD105:AE105" si="945">AD106+AD107+AD108+AD109</f>
        <v>0</v>
      </c>
      <c r="AE105" s="80">
        <f t="shared" si="945"/>
        <v>0</v>
      </c>
      <c r="AF105" s="101"/>
      <c r="AG105" s="80">
        <f t="shared" ref="AG105:AH105" si="946">AG106+AG107+AG108+AG109</f>
        <v>0</v>
      </c>
      <c r="AH105" s="80">
        <f t="shared" si="946"/>
        <v>0</v>
      </c>
      <c r="AI105" s="101"/>
      <c r="AJ105" s="80">
        <f t="shared" ref="AJ105:AK105" si="947">AJ106+AJ107+AJ108+AJ109</f>
        <v>0</v>
      </c>
      <c r="AK105" s="80">
        <f t="shared" si="947"/>
        <v>0</v>
      </c>
      <c r="AL105" s="101"/>
      <c r="AM105" s="80">
        <f t="shared" ref="AM105:AN105" si="948">AM106+AM107+AM108+AM109</f>
        <v>0</v>
      </c>
      <c r="AN105" s="80">
        <f t="shared" si="948"/>
        <v>0</v>
      </c>
      <c r="AO105" s="101"/>
      <c r="AP105" s="80">
        <f t="shared" ref="AP105:AQ105" si="949">AP106+AP107+AP108+AP109</f>
        <v>0</v>
      </c>
      <c r="AQ105" s="80">
        <f t="shared" si="949"/>
        <v>0</v>
      </c>
      <c r="AR105" s="101"/>
      <c r="AS105" s="80">
        <f t="shared" ref="AS105:AT105" si="950">AS106+AS107+AS108+AS109</f>
        <v>0</v>
      </c>
      <c r="AT105" s="80">
        <f t="shared" si="950"/>
        <v>0</v>
      </c>
      <c r="AU105" s="101"/>
      <c r="AV105" s="80">
        <f t="shared" ref="AV105:AW105" si="951">AV106+AV107+AV108+AV109</f>
        <v>0</v>
      </c>
      <c r="AW105" s="80">
        <f t="shared" si="951"/>
        <v>0</v>
      </c>
      <c r="AX105" s="101"/>
      <c r="AY105" s="80">
        <f t="shared" ref="AY105:AZ105" si="952">AY106+AY107+AY108+AY109</f>
        <v>0</v>
      </c>
      <c r="AZ105" s="80">
        <f t="shared" si="952"/>
        <v>0</v>
      </c>
      <c r="BA105" s="101"/>
      <c r="BB105" s="80">
        <f t="shared" ref="BB105:BC105" si="953">BB106+BB107+BB108+BB109</f>
        <v>0</v>
      </c>
      <c r="BC105" s="80">
        <f t="shared" si="953"/>
        <v>0</v>
      </c>
      <c r="BD105" s="101"/>
      <c r="BE105" s="80">
        <f t="shared" ref="BE105:BF105" si="954">BE106+BE107+BE108+BE109</f>
        <v>76</v>
      </c>
      <c r="BF105" s="80">
        <f t="shared" si="954"/>
        <v>76</v>
      </c>
      <c r="BG105" s="101">
        <f t="shared" ref="BG105" si="955">BF105/BE105*100</f>
        <v>100</v>
      </c>
      <c r="BH105" s="80">
        <f t="shared" ref="BH105:BI105" si="956">BH106+BH107+BH108+BH109</f>
        <v>0</v>
      </c>
      <c r="BI105" s="80">
        <f t="shared" si="956"/>
        <v>0</v>
      </c>
      <c r="BJ105" s="101"/>
      <c r="BK105" s="80">
        <f t="shared" ref="BK105:BL105" si="957">BK106+BK107+BK108+BK109</f>
        <v>0</v>
      </c>
      <c r="BL105" s="80">
        <f t="shared" si="957"/>
        <v>0</v>
      </c>
      <c r="BM105" s="101"/>
      <c r="BN105" s="80">
        <f t="shared" ref="BN105:BO105" si="958">BN106+BN107+BN108+BN109</f>
        <v>0</v>
      </c>
      <c r="BO105" s="80">
        <f t="shared" si="958"/>
        <v>0</v>
      </c>
      <c r="BP105" s="101"/>
      <c r="BQ105" s="80">
        <f t="shared" ref="BQ105:BR105" si="959">BQ106+BQ107+BQ108+BQ109</f>
        <v>0</v>
      </c>
      <c r="BR105" s="80">
        <f t="shared" si="959"/>
        <v>0</v>
      </c>
      <c r="BS105" s="101"/>
      <c r="BT105" s="80">
        <f t="shared" ref="BT105:BU105" si="960">BT106+BT107+BT108+BT109</f>
        <v>0</v>
      </c>
      <c r="BU105" s="80">
        <f t="shared" si="960"/>
        <v>0</v>
      </c>
      <c r="BV105" s="101"/>
      <c r="BW105" s="80">
        <f t="shared" ref="BW105:BX105" si="961">BW106+BW107+BW108+BW109</f>
        <v>0</v>
      </c>
      <c r="BX105" s="80">
        <f t="shared" si="961"/>
        <v>0</v>
      </c>
      <c r="BY105" s="101"/>
      <c r="BZ105" s="80">
        <f t="shared" ref="BZ105:CA105" si="962">BZ106+BZ107+BZ108+BZ109</f>
        <v>0</v>
      </c>
      <c r="CA105" s="80">
        <f t="shared" si="962"/>
        <v>0</v>
      </c>
      <c r="CB105" s="101"/>
      <c r="CC105" s="80">
        <f t="shared" ref="CC105:CD105" si="963">CC106+CC107+CC108+CC109</f>
        <v>0</v>
      </c>
      <c r="CD105" s="80">
        <f t="shared" si="963"/>
        <v>0</v>
      </c>
      <c r="CE105" s="101"/>
      <c r="CF105" s="80">
        <f t="shared" ref="CF105:CG105" si="964">CF106+CF107+CF108+CF109</f>
        <v>0</v>
      </c>
      <c r="CG105" s="80">
        <f t="shared" si="964"/>
        <v>0</v>
      </c>
      <c r="CH105" s="101"/>
      <c r="CI105" s="80">
        <f t="shared" ref="CI105:CJ105" si="965">CI106+CI107+CI108+CI109</f>
        <v>0</v>
      </c>
      <c r="CJ105" s="80">
        <f t="shared" si="965"/>
        <v>0</v>
      </c>
      <c r="CK105" s="101"/>
      <c r="CL105" s="80">
        <f t="shared" ref="CL105:CM105" si="966">CL106+CL107+CL108+CL109</f>
        <v>0</v>
      </c>
      <c r="CM105" s="80">
        <f t="shared" si="966"/>
        <v>0</v>
      </c>
      <c r="CN105" s="101"/>
      <c r="CO105" s="80">
        <f t="shared" ref="CO105:CP105" si="967">CO106+CO107+CO108+CO109</f>
        <v>0</v>
      </c>
      <c r="CP105" s="80">
        <f t="shared" si="967"/>
        <v>0</v>
      </c>
      <c r="CQ105" s="101"/>
      <c r="CR105" s="80">
        <f t="shared" ref="CR105:CS105" si="968">CR106+CR107+CR108+CR109</f>
        <v>0</v>
      </c>
      <c r="CS105" s="80">
        <f t="shared" si="968"/>
        <v>0</v>
      </c>
      <c r="CT105" s="101"/>
      <c r="CU105" s="80">
        <f t="shared" ref="CU105:CV105" si="969">CU106+CU107+CU108+CU109</f>
        <v>0</v>
      </c>
      <c r="CV105" s="80">
        <f t="shared" si="969"/>
        <v>0</v>
      </c>
      <c r="CW105" s="101"/>
      <c r="CX105" s="80">
        <f t="shared" ref="CX105:CY105" si="970">CX106+CX107+CX108+CX109</f>
        <v>0</v>
      </c>
      <c r="CY105" s="80">
        <f t="shared" si="970"/>
        <v>0</v>
      </c>
      <c r="CZ105" s="101"/>
      <c r="DA105" s="80">
        <f t="shared" ref="DA105:DB105" si="971">DA106+DA107+DA108+DA109</f>
        <v>0</v>
      </c>
      <c r="DB105" s="80">
        <f t="shared" si="971"/>
        <v>0</v>
      </c>
      <c r="DC105" s="101"/>
      <c r="DD105" s="80">
        <f t="shared" ref="DD105:DE105" si="972">DD106+DD107+DD108+DD109</f>
        <v>0</v>
      </c>
      <c r="DE105" s="80">
        <f t="shared" si="972"/>
        <v>0</v>
      </c>
      <c r="DF105" s="101"/>
      <c r="DG105" s="80">
        <f t="shared" ref="DG105:DH105" si="973">DG106+DG107+DG108+DG109</f>
        <v>0</v>
      </c>
      <c r="DH105" s="80">
        <f t="shared" si="973"/>
        <v>0</v>
      </c>
      <c r="DI105" s="101"/>
      <c r="DJ105" s="80">
        <f t="shared" ref="DJ105:DK105" si="974">DJ106+DJ107+DJ108+DJ109</f>
        <v>0</v>
      </c>
      <c r="DK105" s="80">
        <f t="shared" si="974"/>
        <v>0</v>
      </c>
      <c r="DL105" s="101"/>
      <c r="DM105" s="80">
        <f t="shared" ref="DM105:DN105" si="975">DM106+DM107+DM108+DM109</f>
        <v>0</v>
      </c>
      <c r="DN105" s="80">
        <f t="shared" si="975"/>
        <v>0</v>
      </c>
      <c r="DO105" s="101"/>
      <c r="DP105" s="80">
        <f t="shared" ref="DP105:DQ105" si="976">DP106+DP107+DP108+DP109</f>
        <v>0</v>
      </c>
      <c r="DQ105" s="80">
        <f t="shared" si="976"/>
        <v>0</v>
      </c>
      <c r="DR105" s="101"/>
      <c r="DS105" s="80">
        <f t="shared" ref="DS105:DT105" si="977">DS106+DS107+DS108+DS109</f>
        <v>0</v>
      </c>
      <c r="DT105" s="80">
        <f t="shared" si="977"/>
        <v>0</v>
      </c>
      <c r="DU105" s="101"/>
      <c r="DV105" s="80">
        <f t="shared" ref="DV105:DW105" si="978">DV106+DV107+DV108+DV109</f>
        <v>0</v>
      </c>
      <c r="DW105" s="80">
        <f t="shared" si="978"/>
        <v>0</v>
      </c>
      <c r="DX105" s="101"/>
      <c r="DY105" s="80">
        <f t="shared" ref="DY105:DZ105" si="979">DY106+DY107+DY108+DY109</f>
        <v>0</v>
      </c>
      <c r="DZ105" s="80">
        <f t="shared" si="979"/>
        <v>0</v>
      </c>
      <c r="EA105" s="101"/>
      <c r="EB105" s="80">
        <f t="shared" ref="EB105:EC105" si="980">EB106+EB107+EB108+EB109</f>
        <v>0</v>
      </c>
      <c r="EC105" s="80">
        <f t="shared" si="980"/>
        <v>0</v>
      </c>
      <c r="ED105" s="101"/>
      <c r="EE105" s="80">
        <f t="shared" ref="EE105:EF105" si="981">EE106+EE107+EE108+EE109</f>
        <v>0</v>
      </c>
      <c r="EF105" s="80">
        <f t="shared" si="981"/>
        <v>0</v>
      </c>
      <c r="EG105" s="101"/>
      <c r="EH105" s="80">
        <f t="shared" ref="EH105:EI105" si="982">EH106+EH107+EH108+EH109</f>
        <v>0</v>
      </c>
      <c r="EI105" s="80">
        <f t="shared" si="982"/>
        <v>0</v>
      </c>
      <c r="EJ105" s="101"/>
      <c r="EK105" s="80">
        <f t="shared" ref="EK105:EL105" si="983">EK106+EK107+EK108+EK109</f>
        <v>0</v>
      </c>
      <c r="EL105" s="80">
        <f t="shared" si="983"/>
        <v>0</v>
      </c>
      <c r="EM105" s="101"/>
      <c r="EN105" s="80">
        <f t="shared" ref="EN105:EO105" si="984">EN106+EN107+EN108+EN109</f>
        <v>0</v>
      </c>
      <c r="EO105" s="80">
        <f t="shared" si="984"/>
        <v>0</v>
      </c>
      <c r="EP105" s="101"/>
      <c r="EQ105" s="80">
        <f t="shared" ref="EQ105:ER105" si="985">EQ106+EQ107+EQ108+EQ109</f>
        <v>0</v>
      </c>
      <c r="ER105" s="80">
        <f t="shared" si="985"/>
        <v>0</v>
      </c>
      <c r="ES105" s="101"/>
      <c r="ET105" s="80">
        <f t="shared" ref="ET105:EU105" si="986">ET106+ET107+ET108+ET109</f>
        <v>0</v>
      </c>
      <c r="EU105" s="80">
        <f t="shared" si="986"/>
        <v>0</v>
      </c>
      <c r="EV105" s="101"/>
      <c r="EW105" s="80">
        <f t="shared" ref="EW105:EX105" si="987">EW106+EW107+EW108+EW109</f>
        <v>0</v>
      </c>
      <c r="EX105" s="80">
        <f t="shared" si="987"/>
        <v>0</v>
      </c>
      <c r="EY105" s="101"/>
      <c r="EZ105" s="80">
        <f t="shared" ref="EZ105:FA105" si="988">EZ106+EZ107+EZ108+EZ109</f>
        <v>0</v>
      </c>
      <c r="FA105" s="80">
        <f t="shared" si="988"/>
        <v>0</v>
      </c>
      <c r="FB105" s="101"/>
      <c r="FC105" s="80">
        <f t="shared" ref="FC105:FD105" si="989">FC106+FC107+FC108+FC109</f>
        <v>0</v>
      </c>
      <c r="FD105" s="80">
        <f t="shared" si="989"/>
        <v>0</v>
      </c>
      <c r="FE105" s="101"/>
      <c r="FF105" s="80">
        <f t="shared" ref="FF105:FG105" si="990">FF106+FF107+FF108+FF109</f>
        <v>0</v>
      </c>
      <c r="FG105" s="80">
        <f t="shared" si="990"/>
        <v>0</v>
      </c>
      <c r="FH105" s="101"/>
      <c r="FI105" s="172">
        <f>FF105+FC105+EZ105+EW105+ET105+EQ105+EN105+EK105+EH105+EE105+EB105+DY105+DV105+DS105+DP105+DM105+DJ105+DG105+DD105+DA105+CX105+CU105+CR105+CO105+CL105+CI105+CF105+CC105+BZ105+BW105+BT105+BQ105+BN105+BK105+BH105+BE105+BB105+AY105+AV105+AS105+AP105+AM105+AJ105+AG105+AD105+AA105+X105+U105+R105+O105+L105+I105+F105+C105</f>
        <v>121</v>
      </c>
      <c r="FJ105" s="80">
        <f>D105+G105+J105+M105+P105+S105+V105+Y105+AB105+AE105+AH105+AK105+AN105+AQ105+AT105+AW105+AZ105+BC105+BF105+BI105+BL105+BO105+BR105+BU105+BX105+CA105+CD105+CG105+CJ105+CM105+CP105+CS105+CV105+CY105+DB105+DE105+DH105+DK105+DN105+DQ105+DT105+DW105+DZ105+EC105+EF105+EI105+EL105+EO105+ER105+EU105+EX105+FA105+FD105+FG105</f>
        <v>121</v>
      </c>
      <c r="FK105" s="101">
        <f t="shared" ref="FK105" si="991">FJ105/FI105*100</f>
        <v>100</v>
      </c>
    </row>
    <row r="106" spans="1:167" x14ac:dyDescent="0.25">
      <c r="A106" s="48" t="s">
        <v>77</v>
      </c>
      <c r="B106" s="49" t="s">
        <v>21</v>
      </c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>
        <v>25</v>
      </c>
      <c r="V106" s="41">
        <v>25</v>
      </c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>
        <v>76</v>
      </c>
      <c r="BF106" s="41">
        <v>76</v>
      </c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/>
      <c r="EN106" s="41"/>
      <c r="EO106" s="41"/>
      <c r="EP106" s="41"/>
      <c r="EQ106" s="41"/>
      <c r="ER106" s="41"/>
      <c r="ES106" s="41"/>
      <c r="ET106" s="41"/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  <c r="FF106" s="41"/>
      <c r="FG106" s="41"/>
      <c r="FH106" s="41"/>
      <c r="FI106" s="41"/>
      <c r="FJ106" s="41"/>
      <c r="FK106" s="41"/>
    </row>
    <row r="107" spans="1:167" x14ac:dyDescent="0.25">
      <c r="A107" s="48" t="s">
        <v>78</v>
      </c>
      <c r="B107" s="49" t="s">
        <v>21</v>
      </c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>
        <v>20</v>
      </c>
      <c r="V107" s="41">
        <v>20</v>
      </c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1"/>
      <c r="ER107" s="41"/>
      <c r="ES107" s="41"/>
      <c r="ET107" s="41"/>
      <c r="EU107" s="41"/>
      <c r="EV107" s="41"/>
      <c r="EW107" s="41"/>
      <c r="EX107" s="41"/>
      <c r="EY107" s="41"/>
      <c r="EZ107" s="41"/>
      <c r="FA107" s="41"/>
      <c r="FB107" s="41"/>
      <c r="FC107" s="41"/>
      <c r="FD107" s="41"/>
      <c r="FE107" s="41"/>
      <c r="FF107" s="41"/>
      <c r="FG107" s="41"/>
      <c r="FH107" s="41"/>
      <c r="FI107" s="41"/>
      <c r="FJ107" s="41"/>
      <c r="FK107" s="41"/>
    </row>
    <row r="108" spans="1:167" x14ac:dyDescent="0.25">
      <c r="A108" s="48" t="s">
        <v>85</v>
      </c>
      <c r="B108" s="49" t="s">
        <v>21</v>
      </c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  <c r="EQ108" s="41"/>
      <c r="ER108" s="41"/>
      <c r="ES108" s="41"/>
      <c r="ET108" s="41"/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  <c r="FG108" s="41"/>
      <c r="FH108" s="41"/>
      <c r="FI108" s="41"/>
      <c r="FJ108" s="41"/>
      <c r="FK108" s="41"/>
    </row>
    <row r="109" spans="1:167" x14ac:dyDescent="0.25">
      <c r="A109" s="48" t="s">
        <v>100</v>
      </c>
      <c r="B109" s="49" t="s">
        <v>21</v>
      </c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41"/>
      <c r="EF109" s="41"/>
      <c r="EG109" s="41"/>
      <c r="EH109" s="41"/>
      <c r="EI109" s="41"/>
      <c r="EJ109" s="41"/>
      <c r="EK109" s="41"/>
      <c r="EL109" s="41"/>
      <c r="EM109" s="41"/>
      <c r="EN109" s="41"/>
      <c r="EO109" s="41"/>
      <c r="EP109" s="41"/>
      <c r="EQ109" s="41"/>
      <c r="ER109" s="41"/>
      <c r="ES109" s="41"/>
      <c r="ET109" s="41"/>
      <c r="EU109" s="41"/>
      <c r="EV109" s="41"/>
      <c r="EW109" s="41"/>
      <c r="EX109" s="41"/>
      <c r="EY109" s="41"/>
      <c r="EZ109" s="41"/>
      <c r="FA109" s="41"/>
      <c r="FB109" s="41"/>
      <c r="FC109" s="41"/>
      <c r="FD109" s="41"/>
      <c r="FE109" s="41"/>
      <c r="FF109" s="41"/>
      <c r="FG109" s="41"/>
      <c r="FH109" s="41"/>
      <c r="FI109" s="41"/>
      <c r="FJ109" s="41"/>
      <c r="FK109" s="41"/>
    </row>
    <row r="110" spans="1:167" s="102" customFormat="1" x14ac:dyDescent="0.25">
      <c r="A110" s="178" t="s">
        <v>106</v>
      </c>
      <c r="B110" s="47" t="s">
        <v>21</v>
      </c>
      <c r="C110" s="80">
        <f>C111+C112+C113+C114</f>
        <v>0</v>
      </c>
      <c r="D110" s="80">
        <f>D111+D112+D113+D114</f>
        <v>0</v>
      </c>
      <c r="E110" s="101"/>
      <c r="F110" s="80">
        <f>F111+F112+F113+F114</f>
        <v>0</v>
      </c>
      <c r="G110" s="80">
        <f>G111+G112+G113+G114</f>
        <v>0</v>
      </c>
      <c r="H110" s="101"/>
      <c r="I110" s="80">
        <f>I111+I112+I113+I114</f>
        <v>0</v>
      </c>
      <c r="J110" s="80">
        <f>J111+J112+J113+J114</f>
        <v>0</v>
      </c>
      <c r="K110" s="101"/>
      <c r="L110" s="80">
        <f t="shared" ref="L110:M110" si="992">L111+L112+L113+L114</f>
        <v>0</v>
      </c>
      <c r="M110" s="80">
        <f t="shared" si="992"/>
        <v>0</v>
      </c>
      <c r="N110" s="101"/>
      <c r="O110" s="80">
        <f t="shared" ref="O110:P110" si="993">O111+O112+O113+O114</f>
        <v>40</v>
      </c>
      <c r="P110" s="80">
        <f t="shared" si="993"/>
        <v>40</v>
      </c>
      <c r="Q110" s="101">
        <f t="shared" ref="Q110" si="994">P110/O110*100</f>
        <v>100</v>
      </c>
      <c r="R110" s="80">
        <f t="shared" ref="R110:S110" si="995">R111+R112+R113+R114</f>
        <v>0</v>
      </c>
      <c r="S110" s="80">
        <f t="shared" si="995"/>
        <v>0</v>
      </c>
      <c r="T110" s="101"/>
      <c r="U110" s="80">
        <f t="shared" ref="U110:V110" si="996">U111+U112+U113+U114</f>
        <v>0</v>
      </c>
      <c r="V110" s="80">
        <f t="shared" si="996"/>
        <v>0</v>
      </c>
      <c r="W110" s="101"/>
      <c r="X110" s="80">
        <f t="shared" ref="X110:Y110" si="997">X111+X112+X113+X114</f>
        <v>0</v>
      </c>
      <c r="Y110" s="80">
        <f t="shared" si="997"/>
        <v>0</v>
      </c>
      <c r="Z110" s="101"/>
      <c r="AA110" s="80">
        <f t="shared" ref="AA110:AB110" si="998">AA111+AA112+AA113+AA114</f>
        <v>0</v>
      </c>
      <c r="AB110" s="80">
        <f t="shared" si="998"/>
        <v>0</v>
      </c>
      <c r="AC110" s="101"/>
      <c r="AD110" s="80">
        <f t="shared" ref="AD110:AE110" si="999">AD111+AD112+AD113+AD114</f>
        <v>0</v>
      </c>
      <c r="AE110" s="80">
        <f t="shared" si="999"/>
        <v>0</v>
      </c>
      <c r="AF110" s="101"/>
      <c r="AG110" s="80">
        <f t="shared" ref="AG110:AH110" si="1000">AG111+AG112+AG113+AG114</f>
        <v>0</v>
      </c>
      <c r="AH110" s="80">
        <f t="shared" si="1000"/>
        <v>0</v>
      </c>
      <c r="AI110" s="101"/>
      <c r="AJ110" s="80">
        <f t="shared" ref="AJ110:AK110" si="1001">AJ111+AJ112+AJ113+AJ114</f>
        <v>0</v>
      </c>
      <c r="AK110" s="80">
        <f t="shared" si="1001"/>
        <v>0</v>
      </c>
      <c r="AL110" s="101"/>
      <c r="AM110" s="80">
        <f t="shared" ref="AM110:AN110" si="1002">AM111+AM112+AM113+AM114</f>
        <v>0</v>
      </c>
      <c r="AN110" s="80">
        <f t="shared" si="1002"/>
        <v>0</v>
      </c>
      <c r="AO110" s="101"/>
      <c r="AP110" s="80">
        <f t="shared" ref="AP110:AQ110" si="1003">AP111+AP112+AP113+AP114</f>
        <v>35</v>
      </c>
      <c r="AQ110" s="80">
        <f t="shared" si="1003"/>
        <v>35</v>
      </c>
      <c r="AR110" s="101">
        <f t="shared" ref="AR110" si="1004">AQ110/AP110*100</f>
        <v>100</v>
      </c>
      <c r="AS110" s="80">
        <f t="shared" ref="AS110:AT110" si="1005">AS111+AS112+AS113+AS114</f>
        <v>0</v>
      </c>
      <c r="AT110" s="80">
        <f t="shared" si="1005"/>
        <v>0</v>
      </c>
      <c r="AU110" s="101"/>
      <c r="AV110" s="80">
        <f t="shared" ref="AV110:AW110" si="1006">AV111+AV112+AV113+AV114</f>
        <v>0</v>
      </c>
      <c r="AW110" s="80">
        <f t="shared" si="1006"/>
        <v>0</v>
      </c>
      <c r="AX110" s="101"/>
      <c r="AY110" s="80">
        <f t="shared" ref="AY110:AZ110" si="1007">AY111+AY112+AY113+AY114</f>
        <v>0</v>
      </c>
      <c r="AZ110" s="80">
        <f t="shared" si="1007"/>
        <v>0</v>
      </c>
      <c r="BA110" s="101"/>
      <c r="BB110" s="80">
        <f t="shared" ref="BB110:BC110" si="1008">BB111+BB112+BB113+BB114</f>
        <v>0</v>
      </c>
      <c r="BC110" s="80">
        <f t="shared" si="1008"/>
        <v>0</v>
      </c>
      <c r="BD110" s="101"/>
      <c r="BE110" s="80">
        <f t="shared" ref="BE110:BF110" si="1009">BE111+BE112+BE113+BE114</f>
        <v>0</v>
      </c>
      <c r="BF110" s="80">
        <f t="shared" si="1009"/>
        <v>0</v>
      </c>
      <c r="BG110" s="101"/>
      <c r="BH110" s="80">
        <f t="shared" ref="BH110:BI110" si="1010">BH111+BH112+BH113+BH114</f>
        <v>0</v>
      </c>
      <c r="BI110" s="80">
        <f t="shared" si="1010"/>
        <v>0</v>
      </c>
      <c r="BJ110" s="101"/>
      <c r="BK110" s="80">
        <f t="shared" ref="BK110:BL110" si="1011">BK111+BK112+BK113+BK114</f>
        <v>0</v>
      </c>
      <c r="BL110" s="80">
        <f t="shared" si="1011"/>
        <v>0</v>
      </c>
      <c r="BM110" s="101"/>
      <c r="BN110" s="80">
        <f t="shared" ref="BN110:BO110" si="1012">BN111+BN112+BN113+BN114</f>
        <v>130</v>
      </c>
      <c r="BO110" s="80">
        <f t="shared" si="1012"/>
        <v>130</v>
      </c>
      <c r="BP110" s="101">
        <f t="shared" ref="BP110" si="1013">BO110/BN110*100</f>
        <v>100</v>
      </c>
      <c r="BQ110" s="80">
        <f t="shared" ref="BQ110:BR110" si="1014">BQ111+BQ112+BQ113+BQ114</f>
        <v>0</v>
      </c>
      <c r="BR110" s="80">
        <f t="shared" si="1014"/>
        <v>0</v>
      </c>
      <c r="BS110" s="101"/>
      <c r="BT110" s="80">
        <f t="shared" ref="BT110:BU110" si="1015">BT111+BT112+BT113+BT114</f>
        <v>0</v>
      </c>
      <c r="BU110" s="80">
        <f t="shared" si="1015"/>
        <v>0</v>
      </c>
      <c r="BV110" s="101"/>
      <c r="BW110" s="80">
        <f t="shared" ref="BW110:BX110" si="1016">BW111+BW112+BW113+BW114</f>
        <v>0</v>
      </c>
      <c r="BX110" s="80">
        <f t="shared" si="1016"/>
        <v>0</v>
      </c>
      <c r="BY110" s="101"/>
      <c r="BZ110" s="80">
        <f t="shared" ref="BZ110:CA110" si="1017">BZ111+BZ112+BZ113+BZ114</f>
        <v>0</v>
      </c>
      <c r="CA110" s="80">
        <f t="shared" si="1017"/>
        <v>0</v>
      </c>
      <c r="CB110" s="101"/>
      <c r="CC110" s="80">
        <f t="shared" ref="CC110:CD110" si="1018">CC111+CC112+CC113+CC114</f>
        <v>120</v>
      </c>
      <c r="CD110" s="80">
        <f t="shared" si="1018"/>
        <v>120</v>
      </c>
      <c r="CE110" s="101">
        <f t="shared" ref="CE110" si="1019">CD110/CC110*100</f>
        <v>100</v>
      </c>
      <c r="CF110" s="80">
        <f t="shared" ref="CF110:CG110" si="1020">CF111+CF112+CF113+CF114</f>
        <v>0</v>
      </c>
      <c r="CG110" s="80">
        <f t="shared" si="1020"/>
        <v>0</v>
      </c>
      <c r="CH110" s="101"/>
      <c r="CI110" s="80">
        <f t="shared" ref="CI110:CJ110" si="1021">CI111+CI112+CI113+CI114</f>
        <v>0</v>
      </c>
      <c r="CJ110" s="80">
        <f t="shared" si="1021"/>
        <v>0</v>
      </c>
      <c r="CK110" s="101"/>
      <c r="CL110" s="80">
        <f t="shared" ref="CL110:CM110" si="1022">CL111+CL112+CL113+CL114</f>
        <v>0</v>
      </c>
      <c r="CM110" s="80">
        <f t="shared" si="1022"/>
        <v>0</v>
      </c>
      <c r="CN110" s="101"/>
      <c r="CO110" s="80">
        <f t="shared" ref="CO110:CP110" si="1023">CO111+CO112+CO113+CO114</f>
        <v>253</v>
      </c>
      <c r="CP110" s="80">
        <f t="shared" si="1023"/>
        <v>253</v>
      </c>
      <c r="CQ110" s="101">
        <f t="shared" ref="CQ110" si="1024">CP110/CO110*100</f>
        <v>100</v>
      </c>
      <c r="CR110" s="80">
        <f t="shared" ref="CR110:CS110" si="1025">CR111+CR112+CR113+CR114</f>
        <v>60</v>
      </c>
      <c r="CS110" s="80">
        <f t="shared" si="1025"/>
        <v>60</v>
      </c>
      <c r="CT110" s="101">
        <f t="shared" ref="CT110" si="1026">CS110/CR110*100</f>
        <v>100</v>
      </c>
      <c r="CU110" s="80">
        <f t="shared" ref="CU110:CV110" si="1027">CU111+CU112+CU113+CU114</f>
        <v>146</v>
      </c>
      <c r="CV110" s="80">
        <f t="shared" si="1027"/>
        <v>146</v>
      </c>
      <c r="CW110" s="101">
        <f t="shared" ref="CW110" si="1028">CV110/CU110*100</f>
        <v>100</v>
      </c>
      <c r="CX110" s="80">
        <f t="shared" ref="CX110:CY110" si="1029">CX111+CX112+CX113+CX114</f>
        <v>0</v>
      </c>
      <c r="CY110" s="80">
        <f t="shared" si="1029"/>
        <v>0</v>
      </c>
      <c r="CZ110" s="101"/>
      <c r="DA110" s="80">
        <f t="shared" ref="DA110:DB110" si="1030">DA111+DA112+DA113+DA114</f>
        <v>0</v>
      </c>
      <c r="DB110" s="80">
        <f t="shared" si="1030"/>
        <v>0</v>
      </c>
      <c r="DC110" s="101"/>
      <c r="DD110" s="80">
        <f t="shared" ref="DD110:DE110" si="1031">DD111+DD112+DD113+DD114</f>
        <v>0</v>
      </c>
      <c r="DE110" s="80">
        <f t="shared" si="1031"/>
        <v>0</v>
      </c>
      <c r="DF110" s="101"/>
      <c r="DG110" s="80">
        <f t="shared" ref="DG110:DH110" si="1032">DG111+DG112+DG113+DG114</f>
        <v>154</v>
      </c>
      <c r="DH110" s="80">
        <f t="shared" si="1032"/>
        <v>154</v>
      </c>
      <c r="DI110" s="101">
        <f t="shared" ref="DI110" si="1033">DH110/DG110*100</f>
        <v>100</v>
      </c>
      <c r="DJ110" s="80">
        <f t="shared" ref="DJ110:DK110" si="1034">DJ111+DJ112+DJ113+DJ114</f>
        <v>0</v>
      </c>
      <c r="DK110" s="80">
        <f t="shared" si="1034"/>
        <v>0</v>
      </c>
      <c r="DL110" s="101"/>
      <c r="DM110" s="80">
        <f t="shared" ref="DM110:DN110" si="1035">DM111+DM112+DM113+DM114</f>
        <v>0</v>
      </c>
      <c r="DN110" s="80">
        <f t="shared" si="1035"/>
        <v>0</v>
      </c>
      <c r="DO110" s="101"/>
      <c r="DP110" s="80">
        <f t="shared" ref="DP110:DQ110" si="1036">DP111+DP112+DP113+DP114</f>
        <v>0</v>
      </c>
      <c r="DQ110" s="80">
        <f t="shared" si="1036"/>
        <v>0</v>
      </c>
      <c r="DR110" s="101"/>
      <c r="DS110" s="80">
        <f t="shared" ref="DS110:DT110" si="1037">DS111+DS112+DS113+DS114</f>
        <v>30</v>
      </c>
      <c r="DT110" s="80">
        <f t="shared" si="1037"/>
        <v>30</v>
      </c>
      <c r="DU110" s="101">
        <f t="shared" ref="DU110" si="1038">DT110/DS110*100</f>
        <v>100</v>
      </c>
      <c r="DV110" s="80">
        <f t="shared" ref="DV110:DW110" si="1039">DV111+DV112+DV113+DV114</f>
        <v>20</v>
      </c>
      <c r="DW110" s="80">
        <f t="shared" si="1039"/>
        <v>20</v>
      </c>
      <c r="DX110" s="101">
        <f t="shared" ref="DX110" si="1040">DW110/DV110*100</f>
        <v>100</v>
      </c>
      <c r="DY110" s="80">
        <f t="shared" ref="DY110:DZ110" si="1041">DY111+DY112+DY113+DY114</f>
        <v>0</v>
      </c>
      <c r="DZ110" s="80">
        <f t="shared" si="1041"/>
        <v>0</v>
      </c>
      <c r="EA110" s="101"/>
      <c r="EB110" s="80">
        <f t="shared" ref="EB110:EC110" si="1042">EB111+EB112+EB113+EB114</f>
        <v>0</v>
      </c>
      <c r="EC110" s="80">
        <f t="shared" si="1042"/>
        <v>0</v>
      </c>
      <c r="ED110" s="101"/>
      <c r="EE110" s="80">
        <f t="shared" ref="EE110:EF110" si="1043">EE111+EE112+EE113+EE114</f>
        <v>0</v>
      </c>
      <c r="EF110" s="80">
        <f t="shared" si="1043"/>
        <v>0</v>
      </c>
      <c r="EG110" s="101"/>
      <c r="EH110" s="80">
        <f t="shared" ref="EH110:EI110" si="1044">EH111+EH112+EH113+EH114</f>
        <v>0</v>
      </c>
      <c r="EI110" s="80">
        <f t="shared" si="1044"/>
        <v>0</v>
      </c>
      <c r="EJ110" s="101"/>
      <c r="EK110" s="80">
        <f t="shared" ref="EK110:EL110" si="1045">EK111+EK112+EK113+EK114</f>
        <v>0</v>
      </c>
      <c r="EL110" s="80">
        <f t="shared" si="1045"/>
        <v>0</v>
      </c>
      <c r="EM110" s="101"/>
      <c r="EN110" s="80">
        <f t="shared" ref="EN110:EO110" si="1046">EN111+EN112+EN113+EN114</f>
        <v>0</v>
      </c>
      <c r="EO110" s="80">
        <f t="shared" si="1046"/>
        <v>0</v>
      </c>
      <c r="EP110" s="101"/>
      <c r="EQ110" s="80">
        <f t="shared" ref="EQ110:ER110" si="1047">EQ111+EQ112+EQ113+EQ114</f>
        <v>0</v>
      </c>
      <c r="ER110" s="80">
        <f t="shared" si="1047"/>
        <v>0</v>
      </c>
      <c r="ES110" s="101"/>
      <c r="ET110" s="80">
        <f t="shared" ref="ET110:EU110" si="1048">ET111+ET112+ET113+ET114</f>
        <v>0</v>
      </c>
      <c r="EU110" s="80">
        <f t="shared" si="1048"/>
        <v>0</v>
      </c>
      <c r="EV110" s="101"/>
      <c r="EW110" s="80">
        <f t="shared" ref="EW110:EX110" si="1049">EW111+EW112+EW113+EW114</f>
        <v>0</v>
      </c>
      <c r="EX110" s="80">
        <f t="shared" si="1049"/>
        <v>0</v>
      </c>
      <c r="EY110" s="101"/>
      <c r="EZ110" s="80">
        <f t="shared" ref="EZ110:FA110" si="1050">EZ111+EZ112+EZ113+EZ114</f>
        <v>0</v>
      </c>
      <c r="FA110" s="80">
        <f t="shared" si="1050"/>
        <v>0</v>
      </c>
      <c r="FB110" s="101"/>
      <c r="FC110" s="80">
        <f t="shared" ref="FC110:FD110" si="1051">FC111+FC112+FC113+FC114</f>
        <v>0</v>
      </c>
      <c r="FD110" s="80">
        <f t="shared" si="1051"/>
        <v>0</v>
      </c>
      <c r="FE110" s="101"/>
      <c r="FF110" s="80">
        <f t="shared" ref="FF110:FG110" si="1052">FF111+FF112+FF113+FF114</f>
        <v>1105</v>
      </c>
      <c r="FG110" s="80">
        <f t="shared" si="1052"/>
        <v>1105</v>
      </c>
      <c r="FH110" s="101">
        <f t="shared" ref="FH110" si="1053">FG110/FF110*100</f>
        <v>100</v>
      </c>
      <c r="FI110" s="172">
        <f>FF110+FC110+EZ110+EW110+ET110+EQ110+EN110+EK110+EH110+EE110+EB110+DY110+DV110+DS110+DP110+DM110+DJ110+DG110+DD110+DA110+CX110+CU110+CR110+CO110+CL110+CI110+CF110+CC110+BZ110+BW110+BT110+BQ110+BN110+BK110+BH110+BE110+BB110+AY110+AV110+AS110+AP110+AM110+AJ110+AG110+AD110+AA110+X110+U110+R110+O110+L110+I110+F110+C110</f>
        <v>2093</v>
      </c>
      <c r="FJ110" s="80">
        <f>D110+G110+J110+M110+P110+S110+V110+Y110+AB110+AE110+AH110+AK110+AN110+AQ110+AT110+AW110+AZ110+BC110+BF110+BI110+BL110+BO110+BR110+BU110+BX110+CA110+CD110+CG110+CJ110+CM110+CP110+CS110+CV110+CY110+DB110+DE110+DH110+DK110+DN110+DQ110+DT110+DW110+DZ110+EC110+EF110+EI110+EL110+EO110+ER110+EU110+EX110+FA110+FD110+FG110</f>
        <v>2093</v>
      </c>
      <c r="FK110" s="101">
        <f t="shared" ref="FK110" si="1054">FJ110/FI110*100</f>
        <v>100</v>
      </c>
    </row>
    <row r="111" spans="1:167" x14ac:dyDescent="0.25">
      <c r="A111" s="48" t="s">
        <v>77</v>
      </c>
      <c r="B111" s="49" t="s">
        <v>21</v>
      </c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>
        <v>40</v>
      </c>
      <c r="P111" s="41">
        <v>40</v>
      </c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>
        <v>20</v>
      </c>
      <c r="AQ111" s="41">
        <v>20</v>
      </c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>
        <v>90</v>
      </c>
      <c r="BO111" s="41">
        <v>90</v>
      </c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>
        <v>80</v>
      </c>
      <c r="CD111" s="41">
        <v>80</v>
      </c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>
        <v>218</v>
      </c>
      <c r="CP111" s="41">
        <v>218</v>
      </c>
      <c r="CQ111" s="41"/>
      <c r="CR111" s="41">
        <v>44</v>
      </c>
      <c r="CS111" s="41">
        <v>44</v>
      </c>
      <c r="CT111" s="41"/>
      <c r="CU111" s="41">
        <v>75</v>
      </c>
      <c r="CV111" s="41">
        <v>75</v>
      </c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>
        <v>94</v>
      </c>
      <c r="DH111" s="41">
        <v>94</v>
      </c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>
        <v>18</v>
      </c>
      <c r="DT111" s="41">
        <v>18</v>
      </c>
      <c r="DU111" s="41"/>
      <c r="DV111" s="41"/>
      <c r="DW111" s="41"/>
      <c r="DX111" s="41"/>
      <c r="DY111" s="41"/>
      <c r="DZ111" s="41"/>
      <c r="EA111" s="41"/>
      <c r="EB111" s="41"/>
      <c r="EC111" s="41"/>
      <c r="ED111" s="41"/>
      <c r="EE111" s="41"/>
      <c r="EF111" s="41"/>
      <c r="EG111" s="41"/>
      <c r="EH111" s="41"/>
      <c r="EI111" s="41"/>
      <c r="EJ111" s="41"/>
      <c r="EK111" s="41"/>
      <c r="EL111" s="41"/>
      <c r="EM111" s="41"/>
      <c r="EN111" s="41"/>
      <c r="EO111" s="41"/>
      <c r="EP111" s="41"/>
      <c r="EQ111" s="41"/>
      <c r="ER111" s="41"/>
      <c r="ES111" s="41"/>
      <c r="ET111" s="41"/>
      <c r="EU111" s="41"/>
      <c r="EV111" s="41"/>
      <c r="EW111" s="41"/>
      <c r="EX111" s="41"/>
      <c r="EY111" s="41"/>
      <c r="EZ111" s="41"/>
      <c r="FA111" s="41"/>
      <c r="FB111" s="41"/>
      <c r="FC111" s="41"/>
      <c r="FD111" s="41"/>
      <c r="FE111" s="41"/>
      <c r="FF111" s="41">
        <v>663</v>
      </c>
      <c r="FG111" s="41">
        <v>663</v>
      </c>
      <c r="FH111" s="41"/>
      <c r="FI111" s="41"/>
      <c r="FJ111" s="41"/>
      <c r="FK111" s="41"/>
    </row>
    <row r="112" spans="1:167" x14ac:dyDescent="0.25">
      <c r="A112" s="48" t="s">
        <v>78</v>
      </c>
      <c r="B112" s="49" t="s">
        <v>21</v>
      </c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>
        <v>15</v>
      </c>
      <c r="AQ112" s="41">
        <v>15</v>
      </c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>
        <v>40</v>
      </c>
      <c r="BO112" s="41">
        <v>40</v>
      </c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>
        <v>40</v>
      </c>
      <c r="CD112" s="41">
        <v>40</v>
      </c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>
        <v>35</v>
      </c>
      <c r="CP112" s="41">
        <v>35</v>
      </c>
      <c r="CQ112" s="41"/>
      <c r="CR112" s="41">
        <v>16</v>
      </c>
      <c r="CS112" s="41">
        <v>16</v>
      </c>
      <c r="CT112" s="41"/>
      <c r="CU112" s="41">
        <v>71</v>
      </c>
      <c r="CV112" s="41">
        <v>71</v>
      </c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>
        <v>60</v>
      </c>
      <c r="DH112" s="41">
        <v>60</v>
      </c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>
        <v>12</v>
      </c>
      <c r="DT112" s="41">
        <v>12</v>
      </c>
      <c r="DU112" s="41"/>
      <c r="DV112" s="41">
        <v>20</v>
      </c>
      <c r="DW112" s="41">
        <v>20</v>
      </c>
      <c r="DX112" s="41"/>
      <c r="DY112" s="41"/>
      <c r="DZ112" s="41"/>
      <c r="EA112" s="41"/>
      <c r="EB112" s="41"/>
      <c r="EC112" s="41"/>
      <c r="ED112" s="41"/>
      <c r="EE112" s="41"/>
      <c r="EF112" s="41"/>
      <c r="EG112" s="41"/>
      <c r="EH112" s="41"/>
      <c r="EI112" s="41"/>
      <c r="EJ112" s="41"/>
      <c r="EK112" s="41"/>
      <c r="EL112" s="41"/>
      <c r="EM112" s="41"/>
      <c r="EN112" s="41"/>
      <c r="EO112" s="41"/>
      <c r="EP112" s="41"/>
      <c r="EQ112" s="41"/>
      <c r="ER112" s="41"/>
      <c r="ES112" s="41"/>
      <c r="ET112" s="41"/>
      <c r="EU112" s="41"/>
      <c r="EV112" s="41"/>
      <c r="EW112" s="41"/>
      <c r="EX112" s="41"/>
      <c r="EY112" s="41"/>
      <c r="EZ112" s="41"/>
      <c r="FA112" s="41"/>
      <c r="FB112" s="41"/>
      <c r="FC112" s="41"/>
      <c r="FD112" s="41"/>
      <c r="FE112" s="41"/>
      <c r="FF112" s="41">
        <v>442</v>
      </c>
      <c r="FG112" s="41">
        <v>442</v>
      </c>
      <c r="FH112" s="41"/>
      <c r="FI112" s="41"/>
      <c r="FJ112" s="41"/>
      <c r="FK112" s="41"/>
    </row>
    <row r="113" spans="1:167" x14ac:dyDescent="0.25">
      <c r="A113" s="48" t="s">
        <v>85</v>
      </c>
      <c r="B113" s="49" t="s">
        <v>21</v>
      </c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  <c r="DT113" s="41"/>
      <c r="DU113" s="41"/>
      <c r="DV113" s="41"/>
      <c r="DW113" s="41"/>
      <c r="DX113" s="41"/>
      <c r="DY113" s="41"/>
      <c r="DZ113" s="41"/>
      <c r="EA113" s="41"/>
      <c r="EB113" s="41"/>
      <c r="EC113" s="41"/>
      <c r="ED113" s="41"/>
      <c r="EE113" s="41"/>
      <c r="EF113" s="41"/>
      <c r="EG113" s="41"/>
      <c r="EH113" s="41"/>
      <c r="EI113" s="41"/>
      <c r="EJ113" s="41"/>
      <c r="EK113" s="41"/>
      <c r="EL113" s="41"/>
      <c r="EM113" s="41"/>
      <c r="EN113" s="41"/>
      <c r="EO113" s="41"/>
      <c r="EP113" s="41"/>
      <c r="EQ113" s="41"/>
      <c r="ER113" s="41"/>
      <c r="ES113" s="41"/>
      <c r="ET113" s="41"/>
      <c r="EU113" s="41"/>
      <c r="EV113" s="41"/>
      <c r="EW113" s="41"/>
      <c r="EX113" s="41"/>
      <c r="EY113" s="41"/>
      <c r="EZ113" s="41"/>
      <c r="FA113" s="41"/>
      <c r="FB113" s="41"/>
      <c r="FC113" s="41"/>
      <c r="FD113" s="41"/>
      <c r="FE113" s="41"/>
      <c r="FF113" s="41"/>
      <c r="FG113" s="41"/>
      <c r="FH113" s="41"/>
      <c r="FI113" s="41"/>
      <c r="FJ113" s="41"/>
      <c r="FK113" s="41"/>
    </row>
    <row r="114" spans="1:167" x14ac:dyDescent="0.25">
      <c r="A114" s="48" t="s">
        <v>100</v>
      </c>
      <c r="B114" s="49" t="s">
        <v>21</v>
      </c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41"/>
      <c r="DS114" s="41"/>
      <c r="DT114" s="41"/>
      <c r="DU114" s="41"/>
      <c r="DV114" s="41"/>
      <c r="DW114" s="41"/>
      <c r="DX114" s="41"/>
      <c r="DY114" s="41"/>
      <c r="DZ114" s="41"/>
      <c r="EA114" s="41"/>
      <c r="EB114" s="41"/>
      <c r="EC114" s="41"/>
      <c r="ED114" s="41"/>
      <c r="EE114" s="41"/>
      <c r="EF114" s="41"/>
      <c r="EG114" s="41"/>
      <c r="EH114" s="41"/>
      <c r="EI114" s="41"/>
      <c r="EJ114" s="41"/>
      <c r="EK114" s="41"/>
      <c r="EL114" s="41"/>
      <c r="EM114" s="41"/>
      <c r="EN114" s="41"/>
      <c r="EO114" s="41"/>
      <c r="EP114" s="41"/>
      <c r="EQ114" s="41"/>
      <c r="ER114" s="41"/>
      <c r="ES114" s="41"/>
      <c r="ET114" s="41"/>
      <c r="EU114" s="41"/>
      <c r="EV114" s="41"/>
      <c r="EW114" s="41"/>
      <c r="EX114" s="41"/>
      <c r="EY114" s="41"/>
      <c r="EZ114" s="41"/>
      <c r="FA114" s="41"/>
      <c r="FB114" s="41"/>
      <c r="FC114" s="41"/>
      <c r="FD114" s="41"/>
      <c r="FE114" s="41"/>
      <c r="FF114" s="41"/>
      <c r="FG114" s="41"/>
      <c r="FH114" s="41"/>
      <c r="FI114" s="41"/>
      <c r="FJ114" s="41"/>
      <c r="FK114" s="41"/>
    </row>
    <row r="115" spans="1:167" s="102" customFormat="1" x14ac:dyDescent="0.25">
      <c r="A115" s="178" t="s">
        <v>107</v>
      </c>
      <c r="B115" s="47" t="s">
        <v>21</v>
      </c>
      <c r="C115" s="80">
        <f>C116+C117+C118+C119</f>
        <v>215</v>
      </c>
      <c r="D115" s="80">
        <f>D116+D117+D118+D119</f>
        <v>215</v>
      </c>
      <c r="E115" s="101">
        <f>D115/C115*100</f>
        <v>100</v>
      </c>
      <c r="F115" s="80">
        <f>F116+F117+F118+F119</f>
        <v>0</v>
      </c>
      <c r="G115" s="80">
        <f>G116+G117+G118+G119</f>
        <v>0</v>
      </c>
      <c r="H115" s="101"/>
      <c r="I115" s="80">
        <f>I116+I117+I118+I119</f>
        <v>0</v>
      </c>
      <c r="J115" s="80">
        <f>J116+J117+J118+J119</f>
        <v>0</v>
      </c>
      <c r="K115" s="101"/>
      <c r="L115" s="80">
        <f t="shared" ref="L115:M115" si="1055">L116+L117+L118+L119</f>
        <v>0</v>
      </c>
      <c r="M115" s="80">
        <f t="shared" si="1055"/>
        <v>0</v>
      </c>
      <c r="N115" s="101"/>
      <c r="O115" s="80">
        <f t="shared" ref="O115:P115" si="1056">O116+O117+O118+O119</f>
        <v>0</v>
      </c>
      <c r="P115" s="80">
        <f t="shared" si="1056"/>
        <v>0</v>
      </c>
      <c r="Q115" s="101"/>
      <c r="R115" s="80">
        <f t="shared" ref="R115:S115" si="1057">R116+R117+R118+R119</f>
        <v>0</v>
      </c>
      <c r="S115" s="80">
        <f t="shared" si="1057"/>
        <v>0</v>
      </c>
      <c r="T115" s="101"/>
      <c r="U115" s="80">
        <f t="shared" ref="U115:V115" si="1058">U116+U117+U118+U119</f>
        <v>0</v>
      </c>
      <c r="V115" s="80">
        <f t="shared" si="1058"/>
        <v>0</v>
      </c>
      <c r="W115" s="101"/>
      <c r="X115" s="80">
        <f t="shared" ref="X115:Y115" si="1059">X116+X117+X118+X119</f>
        <v>295</v>
      </c>
      <c r="Y115" s="80">
        <f t="shared" si="1059"/>
        <v>295</v>
      </c>
      <c r="Z115" s="101">
        <f t="shared" ref="Z115" si="1060">Y115/X115*100</f>
        <v>100</v>
      </c>
      <c r="AA115" s="80">
        <f t="shared" ref="AA115:AB115" si="1061">AA116+AA117+AA118+AA119</f>
        <v>0</v>
      </c>
      <c r="AB115" s="80">
        <f t="shared" si="1061"/>
        <v>0</v>
      </c>
      <c r="AC115" s="101"/>
      <c r="AD115" s="80">
        <f t="shared" ref="AD115:AE115" si="1062">AD116+AD117+AD118+AD119</f>
        <v>0</v>
      </c>
      <c r="AE115" s="80">
        <f t="shared" si="1062"/>
        <v>0</v>
      </c>
      <c r="AF115" s="101"/>
      <c r="AG115" s="80">
        <f t="shared" ref="AG115:AH115" si="1063">AG116+AG117+AG118+AG119</f>
        <v>0</v>
      </c>
      <c r="AH115" s="80">
        <f t="shared" si="1063"/>
        <v>0</v>
      </c>
      <c r="AI115" s="101"/>
      <c r="AJ115" s="80">
        <f t="shared" ref="AJ115:AK115" si="1064">AJ116+AJ117+AJ118+AJ119</f>
        <v>40</v>
      </c>
      <c r="AK115" s="80">
        <f t="shared" si="1064"/>
        <v>40</v>
      </c>
      <c r="AL115" s="101">
        <f t="shared" ref="AL115" si="1065">AK115/AJ115*100</f>
        <v>100</v>
      </c>
      <c r="AM115" s="80">
        <f t="shared" ref="AM115:AN115" si="1066">AM116+AM117+AM118+AM119</f>
        <v>0</v>
      </c>
      <c r="AN115" s="80">
        <f t="shared" si="1066"/>
        <v>0</v>
      </c>
      <c r="AO115" s="101"/>
      <c r="AP115" s="80">
        <f t="shared" ref="AP115:AQ115" si="1067">AP116+AP117+AP118+AP119</f>
        <v>0</v>
      </c>
      <c r="AQ115" s="80">
        <f t="shared" si="1067"/>
        <v>0</v>
      </c>
      <c r="AR115" s="101"/>
      <c r="AS115" s="80">
        <f t="shared" ref="AS115:AT115" si="1068">AS116+AS117+AS118+AS119</f>
        <v>0</v>
      </c>
      <c r="AT115" s="80">
        <f t="shared" si="1068"/>
        <v>0</v>
      </c>
      <c r="AU115" s="101"/>
      <c r="AV115" s="80">
        <f t="shared" ref="AV115:AW115" si="1069">AV116+AV117+AV118+AV119</f>
        <v>0</v>
      </c>
      <c r="AW115" s="80">
        <f t="shared" si="1069"/>
        <v>0</v>
      </c>
      <c r="AX115" s="101"/>
      <c r="AY115" s="80">
        <f t="shared" ref="AY115:AZ115" si="1070">AY116+AY117+AY118+AY119</f>
        <v>0</v>
      </c>
      <c r="AZ115" s="80">
        <f t="shared" si="1070"/>
        <v>0</v>
      </c>
      <c r="BA115" s="101"/>
      <c r="BB115" s="80">
        <f t="shared" ref="BB115:BC115" si="1071">BB116+BB117+BB118+BB119</f>
        <v>0</v>
      </c>
      <c r="BC115" s="80">
        <f t="shared" si="1071"/>
        <v>0</v>
      </c>
      <c r="BD115" s="101"/>
      <c r="BE115" s="80">
        <f t="shared" ref="BE115:BF115" si="1072">BE116+BE117+BE118+BE119</f>
        <v>0</v>
      </c>
      <c r="BF115" s="80">
        <f t="shared" si="1072"/>
        <v>0</v>
      </c>
      <c r="BG115" s="101"/>
      <c r="BH115" s="80">
        <f t="shared" ref="BH115:BI115" si="1073">BH116+BH117+BH118+BH119</f>
        <v>0</v>
      </c>
      <c r="BI115" s="80">
        <f t="shared" si="1073"/>
        <v>0</v>
      </c>
      <c r="BJ115" s="101"/>
      <c r="BK115" s="80">
        <f t="shared" ref="BK115:BL115" si="1074">BK116+BK117+BK118+BK119</f>
        <v>0</v>
      </c>
      <c r="BL115" s="80">
        <f t="shared" si="1074"/>
        <v>0</v>
      </c>
      <c r="BM115" s="101"/>
      <c r="BN115" s="80">
        <f t="shared" ref="BN115:BO115" si="1075">BN116+BN117+BN118+BN119</f>
        <v>40</v>
      </c>
      <c r="BO115" s="80">
        <f t="shared" si="1075"/>
        <v>40</v>
      </c>
      <c r="BP115" s="101">
        <f t="shared" ref="BP115" si="1076">BO115/BN115*100</f>
        <v>100</v>
      </c>
      <c r="BQ115" s="80">
        <f t="shared" ref="BQ115:BR115" si="1077">BQ116+BQ117+BQ118+BQ119</f>
        <v>0</v>
      </c>
      <c r="BR115" s="80">
        <f t="shared" si="1077"/>
        <v>0</v>
      </c>
      <c r="BS115" s="101"/>
      <c r="BT115" s="80">
        <f t="shared" ref="BT115:BU115" si="1078">BT116+BT117+BT118+BT119</f>
        <v>0</v>
      </c>
      <c r="BU115" s="80">
        <f t="shared" si="1078"/>
        <v>0</v>
      </c>
      <c r="BV115" s="101"/>
      <c r="BW115" s="80">
        <f t="shared" ref="BW115:BX115" si="1079">BW116+BW117+BW118+BW119</f>
        <v>0</v>
      </c>
      <c r="BX115" s="80">
        <f t="shared" si="1079"/>
        <v>0</v>
      </c>
      <c r="BY115" s="101"/>
      <c r="BZ115" s="80">
        <f t="shared" ref="BZ115:CA115" si="1080">BZ116+BZ117+BZ118+BZ119</f>
        <v>0</v>
      </c>
      <c r="CA115" s="80">
        <f t="shared" si="1080"/>
        <v>0</v>
      </c>
      <c r="CB115" s="101"/>
      <c r="CC115" s="80">
        <f t="shared" ref="CC115:CD115" si="1081">CC116+CC117+CC118+CC119</f>
        <v>0</v>
      </c>
      <c r="CD115" s="80">
        <f t="shared" si="1081"/>
        <v>0</v>
      </c>
      <c r="CE115" s="101"/>
      <c r="CF115" s="80">
        <f t="shared" ref="CF115:CG115" si="1082">CF116+CF117+CF118+CF119</f>
        <v>69</v>
      </c>
      <c r="CG115" s="80">
        <f t="shared" si="1082"/>
        <v>69</v>
      </c>
      <c r="CH115" s="101">
        <f t="shared" ref="CH115" si="1083">CG115/CF115*100</f>
        <v>100</v>
      </c>
      <c r="CI115" s="80">
        <f t="shared" ref="CI115:CJ115" si="1084">CI116+CI117+CI118+CI119</f>
        <v>0</v>
      </c>
      <c r="CJ115" s="80">
        <f t="shared" si="1084"/>
        <v>0</v>
      </c>
      <c r="CK115" s="101"/>
      <c r="CL115" s="80">
        <f t="shared" ref="CL115:CM115" si="1085">CL116+CL117+CL118+CL119</f>
        <v>0</v>
      </c>
      <c r="CM115" s="80">
        <f t="shared" si="1085"/>
        <v>0</v>
      </c>
      <c r="CN115" s="101"/>
      <c r="CO115" s="80">
        <f t="shared" ref="CO115:CP115" si="1086">CO116+CO117+CO118+CO119</f>
        <v>0</v>
      </c>
      <c r="CP115" s="80">
        <f t="shared" si="1086"/>
        <v>0</v>
      </c>
      <c r="CQ115" s="101"/>
      <c r="CR115" s="80">
        <f t="shared" ref="CR115:CS115" si="1087">CR116+CR117+CR118+CR119</f>
        <v>0</v>
      </c>
      <c r="CS115" s="80">
        <f t="shared" si="1087"/>
        <v>0</v>
      </c>
      <c r="CT115" s="101"/>
      <c r="CU115" s="80">
        <f t="shared" ref="CU115:CV115" si="1088">CU116+CU117+CU118+CU119</f>
        <v>0</v>
      </c>
      <c r="CV115" s="80">
        <f t="shared" si="1088"/>
        <v>0</v>
      </c>
      <c r="CW115" s="101"/>
      <c r="CX115" s="80">
        <f t="shared" ref="CX115:CY115" si="1089">CX116+CX117+CX118+CX119</f>
        <v>0</v>
      </c>
      <c r="CY115" s="80">
        <f t="shared" si="1089"/>
        <v>0</v>
      </c>
      <c r="CZ115" s="101"/>
      <c r="DA115" s="80">
        <f t="shared" ref="DA115:DB115" si="1090">DA116+DA117+DA118+DA119</f>
        <v>0</v>
      </c>
      <c r="DB115" s="80">
        <f t="shared" si="1090"/>
        <v>0</v>
      </c>
      <c r="DC115" s="101"/>
      <c r="DD115" s="80">
        <f t="shared" ref="DD115:DE115" si="1091">DD116+DD117+DD118+DD119</f>
        <v>54</v>
      </c>
      <c r="DE115" s="80">
        <f t="shared" si="1091"/>
        <v>54</v>
      </c>
      <c r="DF115" s="101">
        <f t="shared" ref="DF115" si="1092">DE115/DD115*100</f>
        <v>100</v>
      </c>
      <c r="DG115" s="80">
        <f t="shared" ref="DG115:DH115" si="1093">DG116+DG117+DG118+DG119</f>
        <v>0</v>
      </c>
      <c r="DH115" s="80">
        <f t="shared" si="1093"/>
        <v>0</v>
      </c>
      <c r="DI115" s="101"/>
      <c r="DJ115" s="80">
        <f t="shared" ref="DJ115:DK115" si="1094">DJ116+DJ117+DJ118+DJ119</f>
        <v>0</v>
      </c>
      <c r="DK115" s="80">
        <f t="shared" si="1094"/>
        <v>0</v>
      </c>
      <c r="DL115" s="101"/>
      <c r="DM115" s="80">
        <f t="shared" ref="DM115:DN115" si="1095">DM116+DM117+DM118+DM119</f>
        <v>0</v>
      </c>
      <c r="DN115" s="80">
        <f t="shared" si="1095"/>
        <v>0</v>
      </c>
      <c r="DO115" s="101"/>
      <c r="DP115" s="80">
        <f t="shared" ref="DP115:DQ115" si="1096">DP116+DP117+DP118+DP119</f>
        <v>0</v>
      </c>
      <c r="DQ115" s="80">
        <f t="shared" si="1096"/>
        <v>0</v>
      </c>
      <c r="DR115" s="101"/>
      <c r="DS115" s="80">
        <f t="shared" ref="DS115:DT115" si="1097">DS116+DS117+DS118+DS119</f>
        <v>59</v>
      </c>
      <c r="DT115" s="80">
        <f t="shared" si="1097"/>
        <v>59</v>
      </c>
      <c r="DU115" s="101">
        <f t="shared" ref="DU115" si="1098">DT115/DS115*100</f>
        <v>100</v>
      </c>
      <c r="DV115" s="80">
        <f t="shared" ref="DV115:DW115" si="1099">DV116+DV117+DV118+DV119</f>
        <v>6</v>
      </c>
      <c r="DW115" s="80">
        <f t="shared" si="1099"/>
        <v>6</v>
      </c>
      <c r="DX115" s="101">
        <f t="shared" ref="DX115" si="1100">DW115/DV115*100</f>
        <v>100</v>
      </c>
      <c r="DY115" s="80">
        <f t="shared" ref="DY115:DZ115" si="1101">DY116+DY117+DY118+DY119</f>
        <v>0</v>
      </c>
      <c r="DZ115" s="80">
        <f t="shared" si="1101"/>
        <v>0</v>
      </c>
      <c r="EA115" s="101"/>
      <c r="EB115" s="80">
        <f t="shared" ref="EB115:EC115" si="1102">EB116+EB117+EB118+EB119</f>
        <v>0</v>
      </c>
      <c r="EC115" s="80">
        <f t="shared" si="1102"/>
        <v>0</v>
      </c>
      <c r="ED115" s="101"/>
      <c r="EE115" s="80">
        <f t="shared" ref="EE115:EF115" si="1103">EE116+EE117+EE118+EE119</f>
        <v>0</v>
      </c>
      <c r="EF115" s="80">
        <f t="shared" si="1103"/>
        <v>0</v>
      </c>
      <c r="EG115" s="101"/>
      <c r="EH115" s="80">
        <f t="shared" ref="EH115:EI115" si="1104">EH116+EH117+EH118+EH119</f>
        <v>116</v>
      </c>
      <c r="EI115" s="80">
        <f t="shared" si="1104"/>
        <v>116</v>
      </c>
      <c r="EJ115" s="101">
        <f t="shared" ref="EJ115" si="1105">EI115/EH115*100</f>
        <v>100</v>
      </c>
      <c r="EK115" s="80">
        <f t="shared" ref="EK115:EL115" si="1106">EK116+EK117+EK118+EK119</f>
        <v>0</v>
      </c>
      <c r="EL115" s="80">
        <f t="shared" si="1106"/>
        <v>0</v>
      </c>
      <c r="EM115" s="101"/>
      <c r="EN115" s="80">
        <f t="shared" ref="EN115:EO115" si="1107">EN116+EN117+EN118+EN119</f>
        <v>0</v>
      </c>
      <c r="EO115" s="80">
        <f t="shared" si="1107"/>
        <v>0</v>
      </c>
      <c r="EP115" s="101"/>
      <c r="EQ115" s="80">
        <f t="shared" ref="EQ115:ER115" si="1108">EQ116+EQ117+EQ118+EQ119</f>
        <v>0</v>
      </c>
      <c r="ER115" s="80">
        <f t="shared" si="1108"/>
        <v>0</v>
      </c>
      <c r="ES115" s="101"/>
      <c r="ET115" s="80">
        <f t="shared" ref="ET115:EU115" si="1109">ET116+ET117+ET118+ET119</f>
        <v>0</v>
      </c>
      <c r="EU115" s="80">
        <f t="shared" si="1109"/>
        <v>0</v>
      </c>
      <c r="EV115" s="101"/>
      <c r="EW115" s="80">
        <f t="shared" ref="EW115:EX115" si="1110">EW116+EW117+EW118+EW119</f>
        <v>0</v>
      </c>
      <c r="EX115" s="80">
        <f t="shared" si="1110"/>
        <v>0</v>
      </c>
      <c r="EY115" s="101"/>
      <c r="EZ115" s="80">
        <f t="shared" ref="EZ115:FA115" si="1111">EZ116+EZ117+EZ118+EZ119</f>
        <v>0</v>
      </c>
      <c r="FA115" s="80">
        <f t="shared" si="1111"/>
        <v>0</v>
      </c>
      <c r="FB115" s="101"/>
      <c r="FC115" s="80">
        <f t="shared" ref="FC115:FD115" si="1112">FC116+FC117+FC118+FC119</f>
        <v>0</v>
      </c>
      <c r="FD115" s="80">
        <f t="shared" si="1112"/>
        <v>0</v>
      </c>
      <c r="FE115" s="101"/>
      <c r="FF115" s="80">
        <f t="shared" ref="FF115:FG115" si="1113">FF116+FF117+FF118+FF119</f>
        <v>245</v>
      </c>
      <c r="FG115" s="80">
        <f t="shared" si="1113"/>
        <v>245</v>
      </c>
      <c r="FH115" s="101">
        <f t="shared" ref="FH115" si="1114">FG115/FF115*100</f>
        <v>100</v>
      </c>
      <c r="FI115" s="172">
        <f>FF115+FC115+EZ115+EW115+ET115+EQ115+EN115+EK115+EH115+EE115+EB115+DY115+DV115+DS115+DP115+DM115+DJ115+DG115+DD115+DA115+CX115+CU115+CR115+CO115+CL115+CI115+CF115+CC115+BZ115+BW115+BT115+BQ115+BN115+BK115+BH115+BE115+BB115+AY115+AV115+AS115+AP115+AM115+AJ115+AG115+AD115+AA115+X115+U115+R115+O115+L115+I115+F115+C115</f>
        <v>1139</v>
      </c>
      <c r="FJ115" s="80">
        <f>D115+G115+J115+M115+P115+S115+V115+Y115+AB115+AE115+AH115+AK115+AN115+AQ115+AT115+AW115+AZ115+BC115+BF115+BI115+BL115+BO115+BR115+BU115+BX115+CA115+CD115+CG115+CJ115+CM115+CP115+CS115+CV115+CY115+DB115+DE115+DH115+DK115+DN115+DQ115+DT115+DW115+DZ115+EC115+EF115+EI115+EL115+EO115+ER115+EU115+EX115+FA115+FD115+FG115</f>
        <v>1139</v>
      </c>
      <c r="FK115" s="101">
        <f t="shared" ref="FK115" si="1115">FJ115/FI115*100</f>
        <v>100</v>
      </c>
    </row>
    <row r="116" spans="1:167" x14ac:dyDescent="0.25">
      <c r="A116" s="48" t="s">
        <v>77</v>
      </c>
      <c r="B116" s="49" t="s">
        <v>21</v>
      </c>
      <c r="C116" s="41">
        <v>168</v>
      </c>
      <c r="D116" s="41">
        <v>168</v>
      </c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>
        <v>203</v>
      </c>
      <c r="Y116" s="41">
        <v>203</v>
      </c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>
        <v>40</v>
      </c>
      <c r="AK116" s="41">
        <v>40</v>
      </c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>
        <v>20</v>
      </c>
      <c r="BO116" s="41">
        <v>20</v>
      </c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>
        <v>69</v>
      </c>
      <c r="CG116" s="41">
        <v>69</v>
      </c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  <c r="DB116" s="41"/>
      <c r="DC116" s="41"/>
      <c r="DD116" s="41">
        <v>30</v>
      </c>
      <c r="DE116" s="41">
        <v>30</v>
      </c>
      <c r="DF116" s="41"/>
      <c r="DG116" s="41"/>
      <c r="DH116" s="41"/>
      <c r="DI116" s="41"/>
      <c r="DJ116" s="41"/>
      <c r="DK116" s="41"/>
      <c r="DL116" s="41"/>
      <c r="DM116" s="41"/>
      <c r="DN116" s="41"/>
      <c r="DO116" s="41"/>
      <c r="DP116" s="41"/>
      <c r="DQ116" s="41"/>
      <c r="DR116" s="41"/>
      <c r="DS116" s="41">
        <v>47</v>
      </c>
      <c r="DT116" s="41">
        <v>47</v>
      </c>
      <c r="DU116" s="41"/>
      <c r="DV116" s="41"/>
      <c r="DW116" s="41"/>
      <c r="DX116" s="41"/>
      <c r="DY116" s="41"/>
      <c r="DZ116" s="41"/>
      <c r="EA116" s="41"/>
      <c r="EB116" s="41"/>
      <c r="EC116" s="41"/>
      <c r="ED116" s="41"/>
      <c r="EE116" s="41"/>
      <c r="EF116" s="41"/>
      <c r="EG116" s="41"/>
      <c r="EH116" s="41">
        <v>116</v>
      </c>
      <c r="EI116" s="41">
        <v>116</v>
      </c>
      <c r="EJ116" s="41"/>
      <c r="EK116" s="41"/>
      <c r="EL116" s="41"/>
      <c r="EM116" s="41"/>
      <c r="EN116" s="41"/>
      <c r="EO116" s="41"/>
      <c r="EP116" s="41"/>
      <c r="EQ116" s="41"/>
      <c r="ER116" s="41"/>
      <c r="ES116" s="41"/>
      <c r="ET116" s="41"/>
      <c r="EU116" s="41"/>
      <c r="EV116" s="41"/>
      <c r="EW116" s="41"/>
      <c r="EX116" s="41"/>
      <c r="EY116" s="41"/>
      <c r="EZ116" s="41"/>
      <c r="FA116" s="41"/>
      <c r="FB116" s="41"/>
      <c r="FC116" s="41"/>
      <c r="FD116" s="41"/>
      <c r="FE116" s="41"/>
      <c r="FF116" s="41">
        <v>169</v>
      </c>
      <c r="FG116" s="41">
        <v>169</v>
      </c>
      <c r="FH116" s="41"/>
      <c r="FI116" s="41"/>
      <c r="FJ116" s="41"/>
      <c r="FK116" s="41"/>
    </row>
    <row r="117" spans="1:167" x14ac:dyDescent="0.25">
      <c r="A117" s="48" t="s">
        <v>78</v>
      </c>
      <c r="B117" s="49" t="s">
        <v>21</v>
      </c>
      <c r="C117" s="41">
        <v>39</v>
      </c>
      <c r="D117" s="41">
        <v>39</v>
      </c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>
        <v>84</v>
      </c>
      <c r="Y117" s="41">
        <v>84</v>
      </c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>
        <v>20</v>
      </c>
      <c r="BO117" s="41">
        <v>20</v>
      </c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  <c r="DB117" s="41"/>
      <c r="DC117" s="41"/>
      <c r="DD117" s="41">
        <v>24</v>
      </c>
      <c r="DE117" s="41">
        <v>24</v>
      </c>
      <c r="DF117" s="41"/>
      <c r="DG117" s="41"/>
      <c r="DH117" s="41"/>
      <c r="DI117" s="41"/>
      <c r="DJ117" s="41"/>
      <c r="DK117" s="41"/>
      <c r="DL117" s="41"/>
      <c r="DM117" s="41"/>
      <c r="DN117" s="41"/>
      <c r="DO117" s="41"/>
      <c r="DP117" s="41"/>
      <c r="DQ117" s="41"/>
      <c r="DR117" s="41"/>
      <c r="DS117" s="41">
        <v>12</v>
      </c>
      <c r="DT117" s="41">
        <v>12</v>
      </c>
      <c r="DU117" s="41"/>
      <c r="DV117" s="41">
        <v>6</v>
      </c>
      <c r="DW117" s="41">
        <v>6</v>
      </c>
      <c r="DX117" s="41"/>
      <c r="DY117" s="41"/>
      <c r="DZ117" s="41"/>
      <c r="EA117" s="41"/>
      <c r="EB117" s="41"/>
      <c r="EC117" s="41"/>
      <c r="ED117" s="41"/>
      <c r="EE117" s="41"/>
      <c r="EF117" s="41"/>
      <c r="EG117" s="41"/>
      <c r="EH117" s="41"/>
      <c r="EI117" s="41"/>
      <c r="EJ117" s="41"/>
      <c r="EK117" s="41"/>
      <c r="EL117" s="41"/>
      <c r="EM117" s="41"/>
      <c r="EN117" s="41"/>
      <c r="EO117" s="41"/>
      <c r="EP117" s="41"/>
      <c r="EQ117" s="41"/>
      <c r="ER117" s="41"/>
      <c r="ES117" s="41"/>
      <c r="ET117" s="41"/>
      <c r="EU117" s="41"/>
      <c r="EV117" s="41"/>
      <c r="EW117" s="41"/>
      <c r="EX117" s="41"/>
      <c r="EY117" s="41"/>
      <c r="EZ117" s="41"/>
      <c r="FA117" s="41"/>
      <c r="FB117" s="41"/>
      <c r="FC117" s="41"/>
      <c r="FD117" s="41"/>
      <c r="FE117" s="41"/>
      <c r="FF117" s="41">
        <v>76</v>
      </c>
      <c r="FG117" s="41">
        <v>76</v>
      </c>
      <c r="FH117" s="41"/>
      <c r="FI117" s="41"/>
      <c r="FJ117" s="41"/>
      <c r="FK117" s="41"/>
    </row>
    <row r="118" spans="1:167" x14ac:dyDescent="0.25">
      <c r="A118" s="48" t="s">
        <v>85</v>
      </c>
      <c r="B118" s="49" t="s">
        <v>21</v>
      </c>
      <c r="C118" s="41">
        <v>8</v>
      </c>
      <c r="D118" s="41">
        <v>8</v>
      </c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>
        <v>8</v>
      </c>
      <c r="Y118" s="41">
        <v>8</v>
      </c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  <c r="CU118" s="41"/>
      <c r="CV118" s="41"/>
      <c r="CW118" s="41"/>
      <c r="CX118" s="41"/>
      <c r="CY118" s="41"/>
      <c r="CZ118" s="41"/>
      <c r="DA118" s="41"/>
      <c r="DB118" s="41"/>
      <c r="DC118" s="41"/>
      <c r="DD118" s="41"/>
      <c r="DE118" s="41"/>
      <c r="DF118" s="41"/>
      <c r="DG118" s="41"/>
      <c r="DH118" s="41"/>
      <c r="DI118" s="41"/>
      <c r="DJ118" s="41"/>
      <c r="DK118" s="41"/>
      <c r="DL118" s="41"/>
      <c r="DM118" s="41"/>
      <c r="DN118" s="41"/>
      <c r="DO118" s="41"/>
      <c r="DP118" s="41"/>
      <c r="DQ118" s="41"/>
      <c r="DR118" s="41"/>
      <c r="DS118" s="41"/>
      <c r="DT118" s="41"/>
      <c r="DU118" s="41"/>
      <c r="DV118" s="41"/>
      <c r="DW118" s="41"/>
      <c r="DX118" s="41"/>
      <c r="DY118" s="41"/>
      <c r="DZ118" s="41"/>
      <c r="EA118" s="41"/>
      <c r="EB118" s="41"/>
      <c r="EC118" s="41"/>
      <c r="ED118" s="41"/>
      <c r="EE118" s="41"/>
      <c r="EF118" s="41"/>
      <c r="EG118" s="41"/>
      <c r="EH118" s="41"/>
      <c r="EI118" s="41"/>
      <c r="EJ118" s="41"/>
      <c r="EK118" s="41"/>
      <c r="EL118" s="41"/>
      <c r="EM118" s="41"/>
      <c r="EN118" s="41"/>
      <c r="EO118" s="41"/>
      <c r="EP118" s="41"/>
      <c r="EQ118" s="41"/>
      <c r="ER118" s="41"/>
      <c r="ES118" s="41"/>
      <c r="ET118" s="41"/>
      <c r="EU118" s="41"/>
      <c r="EV118" s="41"/>
      <c r="EW118" s="41"/>
      <c r="EX118" s="41"/>
      <c r="EY118" s="41"/>
      <c r="EZ118" s="41"/>
      <c r="FA118" s="41"/>
      <c r="FB118" s="41"/>
      <c r="FC118" s="41"/>
      <c r="FD118" s="41"/>
      <c r="FE118" s="41"/>
      <c r="FF118" s="41"/>
      <c r="FG118" s="41"/>
      <c r="FH118" s="41"/>
      <c r="FI118" s="41"/>
      <c r="FJ118" s="41"/>
      <c r="FK118" s="41"/>
    </row>
    <row r="119" spans="1:167" x14ac:dyDescent="0.25">
      <c r="A119" s="48" t="s">
        <v>100</v>
      </c>
      <c r="B119" s="49" t="s">
        <v>21</v>
      </c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  <c r="CU119" s="41"/>
      <c r="CV119" s="41"/>
      <c r="CW119" s="41"/>
      <c r="CX119" s="41"/>
      <c r="CY119" s="41"/>
      <c r="CZ119" s="41"/>
      <c r="DA119" s="41"/>
      <c r="DB119" s="41"/>
      <c r="DC119" s="41"/>
      <c r="DD119" s="41"/>
      <c r="DE119" s="41"/>
      <c r="DF119" s="41"/>
      <c r="DG119" s="41"/>
      <c r="DH119" s="41"/>
      <c r="DI119" s="41"/>
      <c r="DJ119" s="41"/>
      <c r="DK119" s="41"/>
      <c r="DL119" s="41"/>
      <c r="DM119" s="41"/>
      <c r="DN119" s="41"/>
      <c r="DO119" s="41"/>
      <c r="DP119" s="41"/>
      <c r="DQ119" s="41"/>
      <c r="DR119" s="41"/>
      <c r="DS119" s="41"/>
      <c r="DT119" s="41"/>
      <c r="DU119" s="41"/>
      <c r="DV119" s="41"/>
      <c r="DW119" s="41"/>
      <c r="DX119" s="41"/>
      <c r="DY119" s="41"/>
      <c r="DZ119" s="41"/>
      <c r="EA119" s="41"/>
      <c r="EB119" s="41"/>
      <c r="EC119" s="41"/>
      <c r="ED119" s="41"/>
      <c r="EE119" s="41"/>
      <c r="EF119" s="41"/>
      <c r="EG119" s="41"/>
      <c r="EH119" s="41"/>
      <c r="EI119" s="41"/>
      <c r="EJ119" s="41"/>
      <c r="EK119" s="41"/>
      <c r="EL119" s="41"/>
      <c r="EM119" s="41"/>
      <c r="EN119" s="41"/>
      <c r="EO119" s="41"/>
      <c r="EP119" s="41"/>
      <c r="EQ119" s="41"/>
      <c r="ER119" s="41"/>
      <c r="ES119" s="41"/>
      <c r="ET119" s="41"/>
      <c r="EU119" s="41"/>
      <c r="EV119" s="41"/>
      <c r="EW119" s="41"/>
      <c r="EX119" s="41"/>
      <c r="EY119" s="41"/>
      <c r="EZ119" s="41"/>
      <c r="FA119" s="41"/>
      <c r="FB119" s="41"/>
      <c r="FC119" s="41"/>
      <c r="FD119" s="41"/>
      <c r="FE119" s="41"/>
      <c r="FF119" s="41"/>
      <c r="FG119" s="41"/>
      <c r="FH119" s="41"/>
      <c r="FI119" s="41"/>
      <c r="FJ119" s="41"/>
      <c r="FK119" s="41"/>
    </row>
    <row r="120" spans="1:167" s="102" customFormat="1" x14ac:dyDescent="0.25">
      <c r="A120" s="178" t="s">
        <v>116</v>
      </c>
      <c r="B120" s="47" t="s">
        <v>21</v>
      </c>
      <c r="C120" s="80">
        <f>C121+C122+C123+C124</f>
        <v>0</v>
      </c>
      <c r="D120" s="80">
        <f>D121+D122+D123+D124</f>
        <v>0</v>
      </c>
      <c r="E120" s="101"/>
      <c r="F120" s="80">
        <f>F121+F122+F123+F124</f>
        <v>0</v>
      </c>
      <c r="G120" s="80">
        <f>G121+G122+G123+G124</f>
        <v>0</v>
      </c>
      <c r="H120" s="101"/>
      <c r="I120" s="80">
        <f>I121+I122+I123+I124</f>
        <v>0</v>
      </c>
      <c r="J120" s="80">
        <f>J121+J122+J123+J124</f>
        <v>0</v>
      </c>
      <c r="K120" s="101"/>
      <c r="L120" s="80">
        <f t="shared" ref="L120:M120" si="1116">L121+L122+L123+L124</f>
        <v>0</v>
      </c>
      <c r="M120" s="80">
        <f t="shared" si="1116"/>
        <v>0</v>
      </c>
      <c r="N120" s="101"/>
      <c r="O120" s="80">
        <f t="shared" ref="O120:P120" si="1117">O121+O122+O123+O124</f>
        <v>0</v>
      </c>
      <c r="P120" s="80">
        <f t="shared" si="1117"/>
        <v>0</v>
      </c>
      <c r="Q120" s="101"/>
      <c r="R120" s="80">
        <f t="shared" ref="R120:S120" si="1118">R121+R122+R123+R124</f>
        <v>0</v>
      </c>
      <c r="S120" s="80">
        <f t="shared" si="1118"/>
        <v>0</v>
      </c>
      <c r="T120" s="101"/>
      <c r="U120" s="80">
        <f t="shared" ref="U120:V120" si="1119">U121+U122+U123+U124</f>
        <v>0</v>
      </c>
      <c r="V120" s="80">
        <f t="shared" si="1119"/>
        <v>0</v>
      </c>
      <c r="W120" s="101"/>
      <c r="X120" s="80">
        <f t="shared" ref="X120:Y120" si="1120">X121+X122+X123+X124</f>
        <v>0</v>
      </c>
      <c r="Y120" s="80">
        <f t="shared" si="1120"/>
        <v>0</v>
      </c>
      <c r="Z120" s="101"/>
      <c r="AA120" s="80">
        <f t="shared" ref="AA120:AB120" si="1121">AA121+AA122+AA123+AA124</f>
        <v>0</v>
      </c>
      <c r="AB120" s="80">
        <f t="shared" si="1121"/>
        <v>0</v>
      </c>
      <c r="AC120" s="101"/>
      <c r="AD120" s="80">
        <f t="shared" ref="AD120:AE120" si="1122">AD121+AD122+AD123+AD124</f>
        <v>0</v>
      </c>
      <c r="AE120" s="80">
        <f t="shared" si="1122"/>
        <v>0</v>
      </c>
      <c r="AF120" s="101"/>
      <c r="AG120" s="80">
        <f t="shared" ref="AG120:AH120" si="1123">AG121+AG122+AG123+AG124</f>
        <v>0</v>
      </c>
      <c r="AH120" s="80">
        <f t="shared" si="1123"/>
        <v>0</v>
      </c>
      <c r="AI120" s="101"/>
      <c r="AJ120" s="80">
        <f t="shared" ref="AJ120:AK120" si="1124">AJ121+AJ122+AJ123+AJ124</f>
        <v>0</v>
      </c>
      <c r="AK120" s="80">
        <f t="shared" si="1124"/>
        <v>0</v>
      </c>
      <c r="AL120" s="101"/>
      <c r="AM120" s="80">
        <f t="shared" ref="AM120:AN120" si="1125">AM121+AM122+AM123+AM124</f>
        <v>0</v>
      </c>
      <c r="AN120" s="80">
        <f t="shared" si="1125"/>
        <v>0</v>
      </c>
      <c r="AO120" s="101"/>
      <c r="AP120" s="80">
        <f t="shared" ref="AP120:AQ120" si="1126">AP121+AP122+AP123+AP124</f>
        <v>0</v>
      </c>
      <c r="AQ120" s="80">
        <f t="shared" si="1126"/>
        <v>0</v>
      </c>
      <c r="AR120" s="101"/>
      <c r="AS120" s="80">
        <f t="shared" ref="AS120:AT120" si="1127">AS121+AS122+AS123+AS124</f>
        <v>0</v>
      </c>
      <c r="AT120" s="80">
        <f t="shared" si="1127"/>
        <v>0</v>
      </c>
      <c r="AU120" s="101"/>
      <c r="AV120" s="80">
        <f t="shared" ref="AV120:AW120" si="1128">AV121+AV122+AV123+AV124</f>
        <v>0</v>
      </c>
      <c r="AW120" s="80">
        <f t="shared" si="1128"/>
        <v>0</v>
      </c>
      <c r="AX120" s="101"/>
      <c r="AY120" s="80">
        <f t="shared" ref="AY120:AZ120" si="1129">AY121+AY122+AY123+AY124</f>
        <v>0</v>
      </c>
      <c r="AZ120" s="80">
        <f t="shared" si="1129"/>
        <v>0</v>
      </c>
      <c r="BA120" s="101"/>
      <c r="BB120" s="80">
        <f t="shared" ref="BB120:BC120" si="1130">BB121+BB122+BB123+BB124</f>
        <v>0</v>
      </c>
      <c r="BC120" s="80">
        <f t="shared" si="1130"/>
        <v>0</v>
      </c>
      <c r="BD120" s="101"/>
      <c r="BE120" s="80">
        <f t="shared" ref="BE120:BF120" si="1131">BE121+BE122+BE123+BE124</f>
        <v>46</v>
      </c>
      <c r="BF120" s="80">
        <f t="shared" si="1131"/>
        <v>46</v>
      </c>
      <c r="BG120" s="101"/>
      <c r="BH120" s="80">
        <f t="shared" ref="BH120:BI120" si="1132">BH121+BH122+BH123+BH124</f>
        <v>0</v>
      </c>
      <c r="BI120" s="80">
        <f t="shared" si="1132"/>
        <v>0</v>
      </c>
      <c r="BJ120" s="101"/>
      <c r="BK120" s="80">
        <f t="shared" ref="BK120:BL120" si="1133">BK121+BK122+BK123+BK124</f>
        <v>0</v>
      </c>
      <c r="BL120" s="80">
        <f t="shared" si="1133"/>
        <v>0</v>
      </c>
      <c r="BM120" s="101"/>
      <c r="BN120" s="80">
        <f t="shared" ref="BN120:BO120" si="1134">BN121+BN122+BN123+BN124</f>
        <v>20</v>
      </c>
      <c r="BO120" s="80">
        <f t="shared" si="1134"/>
        <v>20</v>
      </c>
      <c r="BP120" s="101">
        <f t="shared" ref="BP120" si="1135">BO120/BN120*100</f>
        <v>100</v>
      </c>
      <c r="BQ120" s="80">
        <f t="shared" ref="BQ120:BR120" si="1136">BQ121+BQ122+BQ123+BQ124</f>
        <v>0</v>
      </c>
      <c r="BR120" s="80">
        <f t="shared" si="1136"/>
        <v>0</v>
      </c>
      <c r="BS120" s="101"/>
      <c r="BT120" s="80">
        <f t="shared" ref="BT120:BU120" si="1137">BT121+BT122+BT123+BT124</f>
        <v>0</v>
      </c>
      <c r="BU120" s="80">
        <f t="shared" si="1137"/>
        <v>0</v>
      </c>
      <c r="BV120" s="101"/>
      <c r="BW120" s="80">
        <f t="shared" ref="BW120:BX120" si="1138">BW121+BW122+BW123+BW124</f>
        <v>0</v>
      </c>
      <c r="BX120" s="80">
        <f t="shared" si="1138"/>
        <v>0</v>
      </c>
      <c r="BY120" s="101"/>
      <c r="BZ120" s="80">
        <f t="shared" ref="BZ120:CA120" si="1139">BZ121+BZ122+BZ123+BZ124</f>
        <v>120</v>
      </c>
      <c r="CA120" s="80">
        <f t="shared" si="1139"/>
        <v>120</v>
      </c>
      <c r="CB120" s="101">
        <f t="shared" ref="CB120" si="1140">CA120/BZ120*100</f>
        <v>100</v>
      </c>
      <c r="CC120" s="80">
        <f t="shared" ref="CC120:CD120" si="1141">CC121+CC122+CC123+CC124</f>
        <v>0</v>
      </c>
      <c r="CD120" s="80">
        <f t="shared" si="1141"/>
        <v>0</v>
      </c>
      <c r="CE120" s="101"/>
      <c r="CF120" s="80">
        <f t="shared" ref="CF120:CG120" si="1142">CF121+CF122+CF123+CF124</f>
        <v>0</v>
      </c>
      <c r="CG120" s="80">
        <f t="shared" si="1142"/>
        <v>0</v>
      </c>
      <c r="CH120" s="101"/>
      <c r="CI120" s="80">
        <f t="shared" ref="CI120:CJ120" si="1143">CI121+CI122+CI123+CI124</f>
        <v>0</v>
      </c>
      <c r="CJ120" s="80">
        <f t="shared" si="1143"/>
        <v>0</v>
      </c>
      <c r="CK120" s="101"/>
      <c r="CL120" s="80">
        <f t="shared" ref="CL120:CM120" si="1144">CL121+CL122+CL123+CL124</f>
        <v>0</v>
      </c>
      <c r="CM120" s="80">
        <f t="shared" si="1144"/>
        <v>0</v>
      </c>
      <c r="CN120" s="101"/>
      <c r="CO120" s="80">
        <f t="shared" ref="CO120:CP120" si="1145">CO121+CO122+CO123+CO124</f>
        <v>0</v>
      </c>
      <c r="CP120" s="80">
        <f t="shared" si="1145"/>
        <v>0</v>
      </c>
      <c r="CQ120" s="101"/>
      <c r="CR120" s="80">
        <f t="shared" ref="CR120:CS120" si="1146">CR121+CR122+CR123+CR124</f>
        <v>0</v>
      </c>
      <c r="CS120" s="80">
        <f t="shared" si="1146"/>
        <v>0</v>
      </c>
      <c r="CT120" s="101"/>
      <c r="CU120" s="80">
        <f t="shared" ref="CU120:CV120" si="1147">CU121+CU122+CU123+CU124</f>
        <v>0</v>
      </c>
      <c r="CV120" s="80">
        <f t="shared" si="1147"/>
        <v>0</v>
      </c>
      <c r="CW120" s="101"/>
      <c r="CX120" s="80">
        <f t="shared" ref="CX120:CY120" si="1148">CX121+CX122+CX123+CX124</f>
        <v>0</v>
      </c>
      <c r="CY120" s="80">
        <f t="shared" si="1148"/>
        <v>0</v>
      </c>
      <c r="CZ120" s="101"/>
      <c r="DA120" s="80">
        <f t="shared" ref="DA120:DB120" si="1149">DA121+DA122+DA123+DA124</f>
        <v>0</v>
      </c>
      <c r="DB120" s="80">
        <f t="shared" si="1149"/>
        <v>0</v>
      </c>
      <c r="DC120" s="101"/>
      <c r="DD120" s="80">
        <f t="shared" ref="DD120:DE120" si="1150">DD121+DD122+DD123+DD124</f>
        <v>0</v>
      </c>
      <c r="DE120" s="80">
        <f t="shared" si="1150"/>
        <v>0</v>
      </c>
      <c r="DF120" s="101"/>
      <c r="DG120" s="80">
        <f t="shared" ref="DG120:DH120" si="1151">DG121+DG122+DG123+DG124</f>
        <v>0</v>
      </c>
      <c r="DH120" s="80">
        <f t="shared" si="1151"/>
        <v>0</v>
      </c>
      <c r="DI120" s="101"/>
      <c r="DJ120" s="80">
        <v>24</v>
      </c>
      <c r="DK120" s="80">
        <f t="shared" ref="DK120" si="1152">DK121+DK122+DK123+DK124</f>
        <v>24</v>
      </c>
      <c r="DL120" s="101"/>
      <c r="DM120" s="80">
        <f t="shared" ref="DM120:DN120" si="1153">DM121+DM122+DM123+DM124</f>
        <v>0</v>
      </c>
      <c r="DN120" s="80">
        <f t="shared" si="1153"/>
        <v>0</v>
      </c>
      <c r="DO120" s="101"/>
      <c r="DP120" s="80">
        <f t="shared" ref="DP120:DQ120" si="1154">DP121+DP122+DP123+DP124</f>
        <v>0</v>
      </c>
      <c r="DQ120" s="80">
        <f t="shared" si="1154"/>
        <v>0</v>
      </c>
      <c r="DR120" s="101"/>
      <c r="DS120" s="80">
        <f t="shared" ref="DS120:DT120" si="1155">DS121+DS122+DS123+DS124</f>
        <v>0</v>
      </c>
      <c r="DT120" s="80">
        <f t="shared" si="1155"/>
        <v>0</v>
      </c>
      <c r="DU120" s="101"/>
      <c r="DV120" s="80">
        <f t="shared" ref="DV120:DW120" si="1156">DV121+DV122+DV123+DV124</f>
        <v>0</v>
      </c>
      <c r="DW120" s="80">
        <f t="shared" si="1156"/>
        <v>0</v>
      </c>
      <c r="DX120" s="101"/>
      <c r="DY120" s="80">
        <f t="shared" ref="DY120:DZ120" si="1157">DY121+DY122+DY123+DY124</f>
        <v>0</v>
      </c>
      <c r="DZ120" s="80">
        <f t="shared" si="1157"/>
        <v>0</v>
      </c>
      <c r="EA120" s="101"/>
      <c r="EB120" s="80">
        <f t="shared" ref="EB120:EC120" si="1158">EB121+EB122+EB123+EB124</f>
        <v>0</v>
      </c>
      <c r="EC120" s="80">
        <f t="shared" si="1158"/>
        <v>0</v>
      </c>
      <c r="ED120" s="101"/>
      <c r="EE120" s="80">
        <f t="shared" ref="EE120:EF120" si="1159">EE121+EE122+EE123+EE124</f>
        <v>0</v>
      </c>
      <c r="EF120" s="80">
        <f t="shared" si="1159"/>
        <v>0</v>
      </c>
      <c r="EG120" s="101"/>
      <c r="EH120" s="80">
        <f t="shared" ref="EH120:EI120" si="1160">EH121+EH122+EH123+EH124</f>
        <v>0</v>
      </c>
      <c r="EI120" s="80">
        <f t="shared" si="1160"/>
        <v>0</v>
      </c>
      <c r="EJ120" s="101"/>
      <c r="EK120" s="80">
        <f t="shared" ref="EK120:EL120" si="1161">EK121+EK122+EK123+EK124</f>
        <v>0</v>
      </c>
      <c r="EL120" s="80">
        <f t="shared" si="1161"/>
        <v>0</v>
      </c>
      <c r="EM120" s="101"/>
      <c r="EN120" s="80">
        <f t="shared" ref="EN120:EO120" si="1162">EN121+EN122+EN123+EN124</f>
        <v>0</v>
      </c>
      <c r="EO120" s="80">
        <f t="shared" si="1162"/>
        <v>0</v>
      </c>
      <c r="EP120" s="101"/>
      <c r="EQ120" s="80">
        <f t="shared" ref="EQ120:ER120" si="1163">EQ121+EQ122+EQ123+EQ124</f>
        <v>0</v>
      </c>
      <c r="ER120" s="80">
        <f t="shared" si="1163"/>
        <v>0</v>
      </c>
      <c r="ES120" s="101"/>
      <c r="ET120" s="80">
        <f t="shared" ref="ET120:EU120" si="1164">ET121+ET122+ET123+ET124</f>
        <v>0</v>
      </c>
      <c r="EU120" s="80">
        <f t="shared" si="1164"/>
        <v>0</v>
      </c>
      <c r="EV120" s="101"/>
      <c r="EW120" s="80">
        <f t="shared" ref="EW120:EX120" si="1165">EW121+EW122+EW123+EW124</f>
        <v>0</v>
      </c>
      <c r="EX120" s="80">
        <f t="shared" si="1165"/>
        <v>0</v>
      </c>
      <c r="EY120" s="101"/>
      <c r="EZ120" s="80">
        <f t="shared" ref="EZ120:FA120" si="1166">EZ121+EZ122+EZ123+EZ124</f>
        <v>0</v>
      </c>
      <c r="FA120" s="80">
        <f t="shared" si="1166"/>
        <v>0</v>
      </c>
      <c r="FB120" s="101"/>
      <c r="FC120" s="80">
        <f t="shared" ref="FC120:FD120" si="1167">FC121+FC122+FC123+FC124</f>
        <v>0</v>
      </c>
      <c r="FD120" s="80">
        <f t="shared" si="1167"/>
        <v>0</v>
      </c>
      <c r="FE120" s="101"/>
      <c r="FF120" s="80">
        <f t="shared" ref="FF120:FG120" si="1168">FF121+FF122+FF123+FF124</f>
        <v>0</v>
      </c>
      <c r="FG120" s="80">
        <f t="shared" si="1168"/>
        <v>0</v>
      </c>
      <c r="FH120" s="101"/>
      <c r="FI120" s="172">
        <f>FF120+FC120+EZ120+EW120+ET120+EQ120+EN120+EK120+EH120+EE120+EB120+DY120+DV120+DS120+DP120+DM120+DJ120+DG120+DD120+DA120+CX120+CU120+CR120+CO120+CL120+CI120+CF120+CC120+BZ120+BW120+BT120+BQ120+BN120+BK120+BH120+BE120+BB120+AY120+AV120+AS120+AP120+AM120+AJ120+AG120+AD120+AA120+X120+U120+R120+O120+L120+I120+F120+C120</f>
        <v>210</v>
      </c>
      <c r="FJ120" s="80">
        <f>D120+G120+J120+M120+P120+S120+V120+Y120+AB120+AE120+AH120+AK120+AN120+AQ120+AT120+AW120+AZ120+BC120+BF120+BI120+BL120+BO120+BR120+BU120+BX120+CA120+CD120+CG120+CJ120+CM120+CP120+CS120+CV120+CY120+DB120+DE120+DH120+DK120+DN120+DQ120+DT120+DW120+DZ120+EC120+EF120+EI120+EL120+EO120+ER120+EU120+EX120+FA120+FD120+FG120</f>
        <v>210</v>
      </c>
      <c r="FK120" s="101">
        <f t="shared" ref="FK120" si="1169">FJ120/FI120*100</f>
        <v>100</v>
      </c>
    </row>
    <row r="121" spans="1:167" x14ac:dyDescent="0.25">
      <c r="A121" s="48" t="s">
        <v>77</v>
      </c>
      <c r="B121" s="49" t="s">
        <v>21</v>
      </c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>
        <v>30</v>
      </c>
      <c r="BF121" s="41">
        <v>30</v>
      </c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>
        <v>100</v>
      </c>
      <c r="CA121" s="41">
        <v>100</v>
      </c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>
        <v>24</v>
      </c>
      <c r="DK121" s="41">
        <v>24</v>
      </c>
      <c r="DL121" s="41"/>
      <c r="DM121" s="41"/>
      <c r="DN121" s="41"/>
      <c r="DO121" s="41"/>
      <c r="DP121" s="41"/>
      <c r="DQ121" s="41"/>
      <c r="DR121" s="41"/>
      <c r="DS121" s="41"/>
      <c r="DT121" s="41"/>
      <c r="DU121" s="41"/>
      <c r="DV121" s="41"/>
      <c r="DW121" s="41"/>
      <c r="DX121" s="41"/>
      <c r="DY121" s="41"/>
      <c r="DZ121" s="41"/>
      <c r="EA121" s="41"/>
      <c r="EB121" s="41"/>
      <c r="EC121" s="41"/>
      <c r="ED121" s="41"/>
      <c r="EE121" s="41"/>
      <c r="EF121" s="41"/>
      <c r="EG121" s="41"/>
      <c r="EH121" s="41"/>
      <c r="EI121" s="41"/>
      <c r="EJ121" s="41"/>
      <c r="EK121" s="41"/>
      <c r="EL121" s="41"/>
      <c r="EM121" s="41"/>
      <c r="EN121" s="41"/>
      <c r="EO121" s="41"/>
      <c r="EP121" s="41"/>
      <c r="EQ121" s="41"/>
      <c r="ER121" s="41"/>
      <c r="ES121" s="41"/>
      <c r="ET121" s="41"/>
      <c r="EU121" s="41"/>
      <c r="EV121" s="41"/>
      <c r="EW121" s="41"/>
      <c r="EX121" s="41"/>
      <c r="EY121" s="41"/>
      <c r="EZ121" s="41"/>
      <c r="FA121" s="41"/>
      <c r="FB121" s="41"/>
      <c r="FC121" s="41"/>
      <c r="FD121" s="41"/>
      <c r="FE121" s="41"/>
      <c r="FF121" s="41"/>
      <c r="FG121" s="41"/>
      <c r="FH121" s="41"/>
      <c r="FI121" s="41"/>
      <c r="FJ121" s="41"/>
      <c r="FK121" s="41"/>
    </row>
    <row r="122" spans="1:167" x14ac:dyDescent="0.25">
      <c r="A122" s="48" t="s">
        <v>78</v>
      </c>
      <c r="B122" s="49" t="s">
        <v>21</v>
      </c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>
        <v>16</v>
      </c>
      <c r="BF122" s="41">
        <v>16</v>
      </c>
      <c r="BG122" s="41"/>
      <c r="BH122" s="41"/>
      <c r="BI122" s="41"/>
      <c r="BJ122" s="41"/>
      <c r="BK122" s="41"/>
      <c r="BL122" s="41"/>
      <c r="BM122" s="41"/>
      <c r="BN122" s="41">
        <v>20</v>
      </c>
      <c r="BO122" s="41">
        <v>20</v>
      </c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>
        <v>20</v>
      </c>
      <c r="CA122" s="41">
        <v>20</v>
      </c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41"/>
      <c r="DC122" s="41"/>
      <c r="DD122" s="41"/>
      <c r="DE122" s="41"/>
      <c r="DF122" s="41"/>
      <c r="DG122" s="41"/>
      <c r="DH122" s="41"/>
      <c r="DI122" s="41"/>
      <c r="DJ122" s="41"/>
      <c r="DK122" s="41"/>
      <c r="DL122" s="41"/>
      <c r="DM122" s="41"/>
      <c r="DN122" s="41"/>
      <c r="DO122" s="41"/>
      <c r="DP122" s="41"/>
      <c r="DQ122" s="41"/>
      <c r="DR122" s="41"/>
      <c r="DS122" s="41"/>
      <c r="DT122" s="41"/>
      <c r="DU122" s="41"/>
      <c r="DV122" s="41"/>
      <c r="DW122" s="41"/>
      <c r="DX122" s="41"/>
      <c r="DY122" s="41"/>
      <c r="DZ122" s="41"/>
      <c r="EA122" s="41"/>
      <c r="EB122" s="41"/>
      <c r="EC122" s="41"/>
      <c r="ED122" s="41"/>
      <c r="EE122" s="41"/>
      <c r="EF122" s="41"/>
      <c r="EG122" s="41"/>
      <c r="EH122" s="41"/>
      <c r="EI122" s="41"/>
      <c r="EJ122" s="41"/>
      <c r="EK122" s="41"/>
      <c r="EL122" s="41"/>
      <c r="EM122" s="41"/>
      <c r="EN122" s="41"/>
      <c r="EO122" s="41"/>
      <c r="EP122" s="41"/>
      <c r="EQ122" s="41"/>
      <c r="ER122" s="41"/>
      <c r="ES122" s="41"/>
      <c r="ET122" s="41"/>
      <c r="EU122" s="41"/>
      <c r="EV122" s="41"/>
      <c r="EW122" s="41"/>
      <c r="EX122" s="41"/>
      <c r="EY122" s="41"/>
      <c r="EZ122" s="41"/>
      <c r="FA122" s="41"/>
      <c r="FB122" s="41"/>
      <c r="FC122" s="41"/>
      <c r="FD122" s="41"/>
      <c r="FE122" s="41"/>
      <c r="FF122" s="41"/>
      <c r="FG122" s="41"/>
      <c r="FH122" s="41"/>
      <c r="FI122" s="41"/>
      <c r="FJ122" s="41"/>
      <c r="FK122" s="41"/>
    </row>
    <row r="123" spans="1:167" x14ac:dyDescent="0.25">
      <c r="A123" s="48" t="s">
        <v>85</v>
      </c>
      <c r="B123" s="49" t="s">
        <v>21</v>
      </c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  <c r="DB123" s="41"/>
      <c r="DC123" s="41"/>
      <c r="DD123" s="41"/>
      <c r="DE123" s="41"/>
      <c r="DF123" s="41"/>
      <c r="DG123" s="41"/>
      <c r="DH123" s="41"/>
      <c r="DI123" s="41"/>
      <c r="DJ123" s="41"/>
      <c r="DK123" s="41"/>
      <c r="DL123" s="41"/>
      <c r="DM123" s="41"/>
      <c r="DN123" s="41"/>
      <c r="DO123" s="41"/>
      <c r="DP123" s="41"/>
      <c r="DQ123" s="41"/>
      <c r="DR123" s="41"/>
      <c r="DS123" s="41"/>
      <c r="DT123" s="41"/>
      <c r="DU123" s="41"/>
      <c r="DV123" s="41"/>
      <c r="DW123" s="41"/>
      <c r="DX123" s="41"/>
      <c r="DY123" s="41"/>
      <c r="DZ123" s="41"/>
      <c r="EA123" s="41"/>
      <c r="EB123" s="41"/>
      <c r="EC123" s="41"/>
      <c r="ED123" s="41"/>
      <c r="EE123" s="41"/>
      <c r="EF123" s="41"/>
      <c r="EG123" s="41"/>
      <c r="EH123" s="41"/>
      <c r="EI123" s="41"/>
      <c r="EJ123" s="41"/>
      <c r="EK123" s="41"/>
      <c r="EL123" s="41"/>
      <c r="EM123" s="41"/>
      <c r="EN123" s="41"/>
      <c r="EO123" s="41"/>
      <c r="EP123" s="41"/>
      <c r="EQ123" s="41"/>
      <c r="ER123" s="41"/>
      <c r="ES123" s="41"/>
      <c r="ET123" s="41"/>
      <c r="EU123" s="41"/>
      <c r="EV123" s="41"/>
      <c r="EW123" s="41"/>
      <c r="EX123" s="41"/>
      <c r="EY123" s="41"/>
      <c r="EZ123" s="41"/>
      <c r="FA123" s="41"/>
      <c r="FB123" s="41"/>
      <c r="FC123" s="41"/>
      <c r="FD123" s="41"/>
      <c r="FE123" s="41"/>
      <c r="FF123" s="41"/>
      <c r="FG123" s="41"/>
      <c r="FH123" s="41"/>
      <c r="FI123" s="41"/>
      <c r="FJ123" s="41"/>
      <c r="FK123" s="41"/>
    </row>
    <row r="124" spans="1:167" x14ac:dyDescent="0.25">
      <c r="A124" s="48" t="s">
        <v>100</v>
      </c>
      <c r="B124" s="49" t="s">
        <v>21</v>
      </c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41"/>
      <c r="DK124" s="41"/>
      <c r="DL124" s="41"/>
      <c r="DM124" s="41"/>
      <c r="DN124" s="41"/>
      <c r="DO124" s="41"/>
      <c r="DP124" s="41"/>
      <c r="DQ124" s="41"/>
      <c r="DR124" s="41"/>
      <c r="DS124" s="41"/>
      <c r="DT124" s="41"/>
      <c r="DU124" s="41"/>
      <c r="DV124" s="41"/>
      <c r="DW124" s="41"/>
      <c r="DX124" s="41"/>
      <c r="DY124" s="41"/>
      <c r="DZ124" s="41"/>
      <c r="EA124" s="41"/>
      <c r="EB124" s="41"/>
      <c r="EC124" s="41"/>
      <c r="ED124" s="41"/>
      <c r="EE124" s="41"/>
      <c r="EF124" s="41"/>
      <c r="EG124" s="41"/>
      <c r="EH124" s="41"/>
      <c r="EI124" s="41"/>
      <c r="EJ124" s="41"/>
      <c r="EK124" s="41"/>
      <c r="EL124" s="41"/>
      <c r="EM124" s="41"/>
      <c r="EN124" s="41"/>
      <c r="EO124" s="41"/>
      <c r="EP124" s="41"/>
      <c r="EQ124" s="41"/>
      <c r="ER124" s="41"/>
      <c r="ES124" s="41"/>
      <c r="ET124" s="41"/>
      <c r="EU124" s="41"/>
      <c r="EV124" s="41"/>
      <c r="EW124" s="41"/>
      <c r="EX124" s="41"/>
      <c r="EY124" s="41"/>
      <c r="EZ124" s="41"/>
      <c r="FA124" s="41"/>
      <c r="FB124" s="41"/>
      <c r="FC124" s="41"/>
      <c r="FD124" s="41"/>
      <c r="FE124" s="41"/>
      <c r="FF124" s="41"/>
      <c r="FG124" s="41"/>
      <c r="FH124" s="41"/>
      <c r="FI124" s="41"/>
      <c r="FJ124" s="41"/>
      <c r="FK124" s="41"/>
    </row>
    <row r="125" spans="1:167" s="102" customFormat="1" x14ac:dyDescent="0.25">
      <c r="A125" s="178" t="s">
        <v>108</v>
      </c>
      <c r="B125" s="47" t="s">
        <v>21</v>
      </c>
      <c r="C125" s="80">
        <f>C126+C127+C128+C129</f>
        <v>0</v>
      </c>
      <c r="D125" s="80">
        <f>D126+D127+D128+D129</f>
        <v>0</v>
      </c>
      <c r="E125" s="101"/>
      <c r="F125" s="80">
        <f>F126+F127+F128+F129</f>
        <v>0</v>
      </c>
      <c r="G125" s="80">
        <f>G126+G127+G128+G129</f>
        <v>0</v>
      </c>
      <c r="H125" s="101"/>
      <c r="I125" s="80">
        <f>I126+I127+I128+I129</f>
        <v>0</v>
      </c>
      <c r="J125" s="80">
        <f>J126+J127+J128+J129</f>
        <v>0</v>
      </c>
      <c r="K125" s="101"/>
      <c r="L125" s="80">
        <f t="shared" ref="L125:M125" si="1170">L126+L127+L128+L129</f>
        <v>0</v>
      </c>
      <c r="M125" s="80">
        <f t="shared" si="1170"/>
        <v>0</v>
      </c>
      <c r="N125" s="101"/>
      <c r="O125" s="80">
        <f t="shared" ref="O125:P125" si="1171">O126+O127+O128+O129</f>
        <v>0</v>
      </c>
      <c r="P125" s="80">
        <f t="shared" si="1171"/>
        <v>0</v>
      </c>
      <c r="Q125" s="101"/>
      <c r="R125" s="80">
        <f t="shared" ref="R125:S125" si="1172">R126+R127+R128+R129</f>
        <v>0</v>
      </c>
      <c r="S125" s="80">
        <f t="shared" si="1172"/>
        <v>0</v>
      </c>
      <c r="T125" s="101"/>
      <c r="U125" s="80">
        <f t="shared" ref="U125:V125" si="1173">U126+U127+U128+U129</f>
        <v>0</v>
      </c>
      <c r="V125" s="80">
        <f t="shared" si="1173"/>
        <v>0</v>
      </c>
      <c r="W125" s="101"/>
      <c r="X125" s="80">
        <f t="shared" ref="X125:Y125" si="1174">X126+X127+X128+X129</f>
        <v>0</v>
      </c>
      <c r="Y125" s="80">
        <f t="shared" si="1174"/>
        <v>0</v>
      </c>
      <c r="Z125" s="101"/>
      <c r="AA125" s="80">
        <f t="shared" ref="AA125:AB125" si="1175">AA126+AA127+AA128+AA129</f>
        <v>0</v>
      </c>
      <c r="AB125" s="80">
        <f t="shared" si="1175"/>
        <v>0</v>
      </c>
      <c r="AC125" s="101"/>
      <c r="AD125" s="80">
        <f t="shared" ref="AD125:AE125" si="1176">AD126+AD127+AD128+AD129</f>
        <v>0</v>
      </c>
      <c r="AE125" s="80">
        <f t="shared" si="1176"/>
        <v>0</v>
      </c>
      <c r="AF125" s="101"/>
      <c r="AG125" s="80">
        <f t="shared" ref="AG125:AH125" si="1177">AG126+AG127+AG128+AG129</f>
        <v>0</v>
      </c>
      <c r="AH125" s="80">
        <f t="shared" si="1177"/>
        <v>0</v>
      </c>
      <c r="AI125" s="101"/>
      <c r="AJ125" s="80">
        <f t="shared" ref="AJ125:AK125" si="1178">AJ126+AJ127+AJ128+AJ129</f>
        <v>0</v>
      </c>
      <c r="AK125" s="80">
        <f t="shared" si="1178"/>
        <v>0</v>
      </c>
      <c r="AL125" s="101"/>
      <c r="AM125" s="80">
        <f t="shared" ref="AM125:AN125" si="1179">AM126+AM127+AM128+AM129</f>
        <v>0</v>
      </c>
      <c r="AN125" s="80">
        <f t="shared" si="1179"/>
        <v>0</v>
      </c>
      <c r="AO125" s="101"/>
      <c r="AP125" s="80">
        <f t="shared" ref="AP125:AQ125" si="1180">AP126+AP127+AP128+AP129</f>
        <v>0</v>
      </c>
      <c r="AQ125" s="80">
        <f t="shared" si="1180"/>
        <v>0</v>
      </c>
      <c r="AR125" s="101"/>
      <c r="AS125" s="80">
        <f t="shared" ref="AS125:AT125" si="1181">AS126+AS127+AS128+AS129</f>
        <v>0</v>
      </c>
      <c r="AT125" s="80">
        <f t="shared" si="1181"/>
        <v>0</v>
      </c>
      <c r="AU125" s="101"/>
      <c r="AV125" s="80">
        <f t="shared" ref="AV125:AW125" si="1182">AV126+AV127+AV128+AV129</f>
        <v>0</v>
      </c>
      <c r="AW125" s="80">
        <f t="shared" si="1182"/>
        <v>0</v>
      </c>
      <c r="AX125" s="101"/>
      <c r="AY125" s="80">
        <f t="shared" ref="AY125:AZ125" si="1183">AY126+AY127+AY128+AY129</f>
        <v>0</v>
      </c>
      <c r="AZ125" s="80">
        <f t="shared" si="1183"/>
        <v>0</v>
      </c>
      <c r="BA125" s="101"/>
      <c r="BB125" s="80">
        <f t="shared" ref="BB125:BC125" si="1184">BB126+BB127+BB128+BB129</f>
        <v>0</v>
      </c>
      <c r="BC125" s="80">
        <f t="shared" si="1184"/>
        <v>0</v>
      </c>
      <c r="BD125" s="101"/>
      <c r="BE125" s="80">
        <f t="shared" ref="BE125:BF125" si="1185">BE126+BE127+BE128+BE129</f>
        <v>0</v>
      </c>
      <c r="BF125" s="80">
        <f t="shared" si="1185"/>
        <v>0</v>
      </c>
      <c r="BG125" s="101"/>
      <c r="BH125" s="80">
        <f t="shared" ref="BH125:BI125" si="1186">BH126+BH127+BH128+BH129</f>
        <v>0</v>
      </c>
      <c r="BI125" s="80">
        <f t="shared" si="1186"/>
        <v>0</v>
      </c>
      <c r="BJ125" s="101"/>
      <c r="BK125" s="80">
        <f t="shared" ref="BK125:BL125" si="1187">BK126+BK127+BK128+BK129</f>
        <v>0</v>
      </c>
      <c r="BL125" s="80">
        <f t="shared" si="1187"/>
        <v>0</v>
      </c>
      <c r="BM125" s="101"/>
      <c r="BN125" s="80">
        <f t="shared" ref="BN125:BO125" si="1188">BN126+BN127+BN128+BN129</f>
        <v>0</v>
      </c>
      <c r="BO125" s="80">
        <f t="shared" si="1188"/>
        <v>0</v>
      </c>
      <c r="BP125" s="101"/>
      <c r="BQ125" s="80">
        <f t="shared" ref="BQ125:BR125" si="1189">BQ126+BQ127+BQ128+BQ129</f>
        <v>0</v>
      </c>
      <c r="BR125" s="80">
        <f t="shared" si="1189"/>
        <v>0</v>
      </c>
      <c r="BS125" s="101"/>
      <c r="BT125" s="80">
        <f t="shared" ref="BT125:BU125" si="1190">BT126+BT127+BT128+BT129</f>
        <v>0</v>
      </c>
      <c r="BU125" s="80">
        <f t="shared" si="1190"/>
        <v>0</v>
      </c>
      <c r="BV125" s="101"/>
      <c r="BW125" s="80">
        <f t="shared" ref="BW125:BX125" si="1191">BW126+BW127+BW128+BW129</f>
        <v>0</v>
      </c>
      <c r="BX125" s="80">
        <f t="shared" si="1191"/>
        <v>0</v>
      </c>
      <c r="BY125" s="101"/>
      <c r="BZ125" s="80">
        <f t="shared" ref="BZ125:CA125" si="1192">BZ126+BZ127+BZ128+BZ129</f>
        <v>0</v>
      </c>
      <c r="CA125" s="80">
        <f t="shared" si="1192"/>
        <v>0</v>
      </c>
      <c r="CB125" s="101"/>
      <c r="CC125" s="80">
        <f t="shared" ref="CC125:CD125" si="1193">CC126+CC127+CC128+CC129</f>
        <v>0</v>
      </c>
      <c r="CD125" s="80">
        <f t="shared" si="1193"/>
        <v>0</v>
      </c>
      <c r="CE125" s="101"/>
      <c r="CF125" s="80">
        <f t="shared" ref="CF125:CG125" si="1194">CF126+CF127+CF128+CF129</f>
        <v>55</v>
      </c>
      <c r="CG125" s="80">
        <f t="shared" si="1194"/>
        <v>55</v>
      </c>
      <c r="CH125" s="101">
        <f t="shared" ref="CH125" si="1195">CG125/CF125*100</f>
        <v>100</v>
      </c>
      <c r="CI125" s="80">
        <f t="shared" ref="CI125:CJ125" si="1196">CI126+CI127+CI128+CI129</f>
        <v>0</v>
      </c>
      <c r="CJ125" s="80">
        <f t="shared" si="1196"/>
        <v>0</v>
      </c>
      <c r="CK125" s="101"/>
      <c r="CL125" s="80">
        <f t="shared" ref="CL125:CM125" si="1197">CL126+CL127+CL128+CL129</f>
        <v>0</v>
      </c>
      <c r="CM125" s="80">
        <f t="shared" si="1197"/>
        <v>0</v>
      </c>
      <c r="CN125" s="101"/>
      <c r="CO125" s="80">
        <f t="shared" ref="CO125:CP125" si="1198">CO126+CO127+CO128+CO129</f>
        <v>0</v>
      </c>
      <c r="CP125" s="80">
        <f t="shared" si="1198"/>
        <v>0</v>
      </c>
      <c r="CQ125" s="101"/>
      <c r="CR125" s="80">
        <f t="shared" ref="CR125:CS125" si="1199">CR126+CR127+CR128+CR129</f>
        <v>0</v>
      </c>
      <c r="CS125" s="80">
        <f t="shared" si="1199"/>
        <v>0</v>
      </c>
      <c r="CT125" s="101"/>
      <c r="CU125" s="80">
        <f t="shared" ref="CU125:CV125" si="1200">CU126+CU127+CU128+CU129</f>
        <v>0</v>
      </c>
      <c r="CV125" s="80">
        <f t="shared" si="1200"/>
        <v>0</v>
      </c>
      <c r="CW125" s="101"/>
      <c r="CX125" s="80">
        <f t="shared" ref="CX125:CY125" si="1201">CX126+CX127+CX128+CX129</f>
        <v>0</v>
      </c>
      <c r="CY125" s="80">
        <f t="shared" si="1201"/>
        <v>0</v>
      </c>
      <c r="CZ125" s="101"/>
      <c r="DA125" s="80">
        <f t="shared" ref="DA125:DB125" si="1202">DA126+DA127+DA128+DA129</f>
        <v>0</v>
      </c>
      <c r="DB125" s="80">
        <f t="shared" si="1202"/>
        <v>0</v>
      </c>
      <c r="DC125" s="101"/>
      <c r="DD125" s="80">
        <f t="shared" ref="DD125:DE125" si="1203">DD126+DD127+DD128+DD129</f>
        <v>0</v>
      </c>
      <c r="DE125" s="80">
        <f t="shared" si="1203"/>
        <v>0</v>
      </c>
      <c r="DF125" s="101"/>
      <c r="DG125" s="80">
        <f t="shared" ref="DG125:DH125" si="1204">DG126+DG127+DG128+DG129</f>
        <v>0</v>
      </c>
      <c r="DH125" s="80">
        <f t="shared" si="1204"/>
        <v>0</v>
      </c>
      <c r="DI125" s="101"/>
      <c r="DJ125" s="80">
        <f t="shared" ref="DJ125:DK125" si="1205">DJ126+DJ127+DJ128+DJ129</f>
        <v>0</v>
      </c>
      <c r="DK125" s="80">
        <f t="shared" si="1205"/>
        <v>0</v>
      </c>
      <c r="DL125" s="101"/>
      <c r="DM125" s="80">
        <f t="shared" ref="DM125:DN125" si="1206">DM126+DM127+DM128+DM129</f>
        <v>0</v>
      </c>
      <c r="DN125" s="80">
        <f t="shared" si="1206"/>
        <v>0</v>
      </c>
      <c r="DO125" s="101"/>
      <c r="DP125" s="80">
        <f t="shared" ref="DP125:DQ125" si="1207">DP126+DP127+DP128+DP129</f>
        <v>0</v>
      </c>
      <c r="DQ125" s="80">
        <f t="shared" si="1207"/>
        <v>0</v>
      </c>
      <c r="DR125" s="101"/>
      <c r="DS125" s="80">
        <f t="shared" ref="DS125:DT125" si="1208">DS126+DS127+DS128+DS129</f>
        <v>61</v>
      </c>
      <c r="DT125" s="80">
        <f t="shared" si="1208"/>
        <v>61</v>
      </c>
      <c r="DU125" s="101">
        <f t="shared" ref="DU125" si="1209">DT125/DS125*100</f>
        <v>100</v>
      </c>
      <c r="DV125" s="80">
        <f t="shared" ref="DV125:DW125" si="1210">DV126+DV127+DV128+DV129</f>
        <v>0</v>
      </c>
      <c r="DW125" s="80">
        <f t="shared" si="1210"/>
        <v>0</v>
      </c>
      <c r="DX125" s="101"/>
      <c r="DY125" s="80">
        <f t="shared" ref="DY125:DZ125" si="1211">DY126+DY127+DY128+DY129</f>
        <v>0</v>
      </c>
      <c r="DZ125" s="80">
        <f t="shared" si="1211"/>
        <v>0</v>
      </c>
      <c r="EA125" s="101"/>
      <c r="EB125" s="80">
        <f t="shared" ref="EB125:EC125" si="1212">EB126+EB127+EB128+EB129</f>
        <v>0</v>
      </c>
      <c r="EC125" s="80">
        <f t="shared" si="1212"/>
        <v>0</v>
      </c>
      <c r="ED125" s="101"/>
      <c r="EE125" s="80">
        <f t="shared" ref="EE125:EF125" si="1213">EE126+EE127+EE128+EE129</f>
        <v>0</v>
      </c>
      <c r="EF125" s="80">
        <f t="shared" si="1213"/>
        <v>0</v>
      </c>
      <c r="EG125" s="101"/>
      <c r="EH125" s="80">
        <f t="shared" ref="EH125:EI125" si="1214">EH126+EH127+EH128+EH129</f>
        <v>0</v>
      </c>
      <c r="EI125" s="80">
        <f t="shared" si="1214"/>
        <v>0</v>
      </c>
      <c r="EJ125" s="101"/>
      <c r="EK125" s="80">
        <f t="shared" ref="EK125:EL125" si="1215">EK126+EK127+EK128+EK129</f>
        <v>0</v>
      </c>
      <c r="EL125" s="80">
        <f t="shared" si="1215"/>
        <v>0</v>
      </c>
      <c r="EM125" s="101"/>
      <c r="EN125" s="80">
        <f t="shared" ref="EN125:EO125" si="1216">EN126+EN127+EN128+EN129</f>
        <v>0</v>
      </c>
      <c r="EO125" s="80">
        <f t="shared" si="1216"/>
        <v>0</v>
      </c>
      <c r="EP125" s="101"/>
      <c r="EQ125" s="80">
        <f t="shared" ref="EQ125:ER125" si="1217">EQ126+EQ127+EQ128+EQ129</f>
        <v>0</v>
      </c>
      <c r="ER125" s="80">
        <f t="shared" si="1217"/>
        <v>0</v>
      </c>
      <c r="ES125" s="101"/>
      <c r="ET125" s="80">
        <f t="shared" ref="ET125:EU125" si="1218">ET126+ET127+ET128+ET129</f>
        <v>0</v>
      </c>
      <c r="EU125" s="80">
        <f t="shared" si="1218"/>
        <v>0</v>
      </c>
      <c r="EV125" s="101"/>
      <c r="EW125" s="80">
        <f t="shared" ref="EW125:EX125" si="1219">EW126+EW127+EW128+EW129</f>
        <v>0</v>
      </c>
      <c r="EX125" s="80">
        <f t="shared" si="1219"/>
        <v>0</v>
      </c>
      <c r="EY125" s="101"/>
      <c r="EZ125" s="80">
        <f t="shared" ref="EZ125:FA125" si="1220">EZ126+EZ127+EZ128+EZ129</f>
        <v>0</v>
      </c>
      <c r="FA125" s="80">
        <f t="shared" si="1220"/>
        <v>0</v>
      </c>
      <c r="FB125" s="101"/>
      <c r="FC125" s="80">
        <f t="shared" ref="FC125:FD125" si="1221">FC126+FC127+FC128+FC129</f>
        <v>0</v>
      </c>
      <c r="FD125" s="80">
        <f t="shared" si="1221"/>
        <v>0</v>
      </c>
      <c r="FE125" s="101"/>
      <c r="FF125" s="80">
        <f t="shared" ref="FF125:FG125" si="1222">FF126+FF127+FF128+FF129</f>
        <v>228</v>
      </c>
      <c r="FG125" s="80">
        <f t="shared" si="1222"/>
        <v>228</v>
      </c>
      <c r="FH125" s="101">
        <f t="shared" ref="FH125" si="1223">FG125/FF125*100</f>
        <v>100</v>
      </c>
      <c r="FI125" s="172">
        <f>FF125+FC125+EZ125+EW125+ET125+EQ125+EN125+EK125+EH125+EE125+EB125+DY125+DV125+DS125+DP125+DM125+DJ125+DG125+DD125+DA125+CX125+CU125+CR125+CO125+CL125+CI125+CF125+CC125+BZ125+BW125+BT125+BQ125+BN125+BK125+BH125+BE125+BB125+AY125+AV125+AS125+AP125+AM125+AJ125+AG125+AD125+AA125+X125+U125+R125+O125+L125+I125+F125+C125</f>
        <v>344</v>
      </c>
      <c r="FJ125" s="80">
        <f>D125+G125+J125+M125+P125+S125+V125+Y125+AB125+AE125+AH125+AK125+AN125+AQ125+AT125+AW125+AZ125+BC125+BF125+BI125+BL125+BO125+BR125+BU125+BX125+CA125+CD125+CG125+CJ125+CM125+CP125+CS125+CV125+CY125+DB125+DE125+DH125+DK125+DN125+DQ125+DT125+DW125+DZ125+EC125+EF125+EI125+EL125+EO125+ER125+EU125+EX125+FA125+FD125+FG125</f>
        <v>344</v>
      </c>
      <c r="FK125" s="101">
        <f t="shared" ref="FK125" si="1224">FJ125/FI125*100</f>
        <v>100</v>
      </c>
    </row>
    <row r="126" spans="1:167" x14ac:dyDescent="0.25">
      <c r="A126" s="48" t="s">
        <v>77</v>
      </c>
      <c r="B126" s="49" t="s">
        <v>21</v>
      </c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>
        <v>55</v>
      </c>
      <c r="CG126" s="41">
        <v>55</v>
      </c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41"/>
      <c r="DS126" s="41">
        <v>49</v>
      </c>
      <c r="DT126" s="41">
        <v>49</v>
      </c>
      <c r="DU126" s="41"/>
      <c r="DV126" s="41"/>
      <c r="DW126" s="41"/>
      <c r="DX126" s="41"/>
      <c r="DY126" s="41"/>
      <c r="DZ126" s="41"/>
      <c r="EA126" s="41"/>
      <c r="EB126" s="41"/>
      <c r="EC126" s="41"/>
      <c r="ED126" s="41"/>
      <c r="EE126" s="41"/>
      <c r="EF126" s="41"/>
      <c r="EG126" s="41"/>
      <c r="EH126" s="41"/>
      <c r="EI126" s="41"/>
      <c r="EJ126" s="41"/>
      <c r="EK126" s="41"/>
      <c r="EL126" s="41"/>
      <c r="EM126" s="41"/>
      <c r="EN126" s="41"/>
      <c r="EO126" s="41"/>
      <c r="EP126" s="41"/>
      <c r="EQ126" s="41"/>
      <c r="ER126" s="41"/>
      <c r="ES126" s="41"/>
      <c r="ET126" s="41"/>
      <c r="EU126" s="41"/>
      <c r="EV126" s="41"/>
      <c r="EW126" s="41"/>
      <c r="EX126" s="41"/>
      <c r="EY126" s="41"/>
      <c r="EZ126" s="41"/>
      <c r="FA126" s="41"/>
      <c r="FB126" s="41"/>
      <c r="FC126" s="41"/>
      <c r="FD126" s="41"/>
      <c r="FE126" s="41"/>
      <c r="FF126" s="41">
        <v>56</v>
      </c>
      <c r="FG126" s="41">
        <v>56</v>
      </c>
      <c r="FH126" s="41"/>
      <c r="FI126" s="41"/>
      <c r="FJ126" s="41"/>
      <c r="FK126" s="41"/>
    </row>
    <row r="127" spans="1:167" x14ac:dyDescent="0.25">
      <c r="A127" s="48" t="s">
        <v>78</v>
      </c>
      <c r="B127" s="49" t="s">
        <v>21</v>
      </c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  <c r="DB127" s="41"/>
      <c r="DC127" s="41"/>
      <c r="DD127" s="41"/>
      <c r="DE127" s="41"/>
      <c r="DF127" s="41"/>
      <c r="DG127" s="41"/>
      <c r="DH127" s="41"/>
      <c r="DI127" s="41"/>
      <c r="DJ127" s="41"/>
      <c r="DK127" s="41"/>
      <c r="DL127" s="41"/>
      <c r="DM127" s="41"/>
      <c r="DN127" s="41"/>
      <c r="DO127" s="41"/>
      <c r="DP127" s="41"/>
      <c r="DQ127" s="41"/>
      <c r="DR127" s="41"/>
      <c r="DS127" s="41">
        <v>12</v>
      </c>
      <c r="DT127" s="41">
        <v>12</v>
      </c>
      <c r="DU127" s="41"/>
      <c r="DV127" s="41"/>
      <c r="DW127" s="41"/>
      <c r="DX127" s="41"/>
      <c r="DY127" s="41"/>
      <c r="DZ127" s="41"/>
      <c r="EA127" s="41"/>
      <c r="EB127" s="41"/>
      <c r="EC127" s="41"/>
      <c r="ED127" s="41"/>
      <c r="EE127" s="41"/>
      <c r="EF127" s="41"/>
      <c r="EG127" s="41"/>
      <c r="EH127" s="41"/>
      <c r="EI127" s="41"/>
      <c r="EJ127" s="41"/>
      <c r="EK127" s="41"/>
      <c r="EL127" s="41"/>
      <c r="EM127" s="41"/>
      <c r="EN127" s="41"/>
      <c r="EO127" s="41"/>
      <c r="EP127" s="41"/>
      <c r="EQ127" s="41"/>
      <c r="ER127" s="41"/>
      <c r="ES127" s="41"/>
      <c r="ET127" s="41"/>
      <c r="EU127" s="41"/>
      <c r="EV127" s="41"/>
      <c r="EW127" s="41"/>
      <c r="EX127" s="41"/>
      <c r="EY127" s="41"/>
      <c r="EZ127" s="41"/>
      <c r="FA127" s="41"/>
      <c r="FB127" s="41"/>
      <c r="FC127" s="41"/>
      <c r="FD127" s="41"/>
      <c r="FE127" s="41"/>
      <c r="FF127" s="41">
        <v>172</v>
      </c>
      <c r="FG127" s="41">
        <v>172</v>
      </c>
      <c r="FH127" s="41"/>
      <c r="FI127" s="41"/>
      <c r="FJ127" s="41"/>
      <c r="FK127" s="41"/>
    </row>
    <row r="128" spans="1:167" x14ac:dyDescent="0.25">
      <c r="A128" s="48" t="s">
        <v>85</v>
      </c>
      <c r="B128" s="49" t="s">
        <v>21</v>
      </c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  <c r="DK128" s="41"/>
      <c r="DL128" s="41"/>
      <c r="DM128" s="41"/>
      <c r="DN128" s="41"/>
      <c r="DO128" s="41"/>
      <c r="DP128" s="41"/>
      <c r="DQ128" s="41"/>
      <c r="DR128" s="41"/>
      <c r="DS128" s="41"/>
      <c r="DT128" s="41"/>
      <c r="DU128" s="41"/>
      <c r="DV128" s="41"/>
      <c r="DW128" s="41"/>
      <c r="DX128" s="41"/>
      <c r="DY128" s="41"/>
      <c r="DZ128" s="41"/>
      <c r="EA128" s="41"/>
      <c r="EB128" s="41"/>
      <c r="EC128" s="41"/>
      <c r="ED128" s="41"/>
      <c r="EE128" s="41"/>
      <c r="EF128" s="41"/>
      <c r="EG128" s="41"/>
      <c r="EH128" s="41"/>
      <c r="EI128" s="41"/>
      <c r="EJ128" s="41"/>
      <c r="EK128" s="41"/>
      <c r="EL128" s="41"/>
      <c r="EM128" s="41"/>
      <c r="EN128" s="41"/>
      <c r="EO128" s="41"/>
      <c r="EP128" s="41"/>
      <c r="EQ128" s="41"/>
      <c r="ER128" s="41"/>
      <c r="ES128" s="41"/>
      <c r="ET128" s="41"/>
      <c r="EU128" s="41"/>
      <c r="EV128" s="41"/>
      <c r="EW128" s="41"/>
      <c r="EX128" s="41"/>
      <c r="EY128" s="41"/>
      <c r="EZ128" s="41"/>
      <c r="FA128" s="41"/>
      <c r="FB128" s="41"/>
      <c r="FC128" s="41"/>
      <c r="FD128" s="41"/>
      <c r="FE128" s="41"/>
      <c r="FF128" s="41"/>
      <c r="FG128" s="41"/>
      <c r="FH128" s="41"/>
      <c r="FI128" s="41"/>
      <c r="FJ128" s="41"/>
      <c r="FK128" s="41"/>
    </row>
    <row r="129" spans="1:167" x14ac:dyDescent="0.25">
      <c r="A129" s="48" t="s">
        <v>100</v>
      </c>
      <c r="B129" s="49" t="s">
        <v>21</v>
      </c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  <c r="DB129" s="41"/>
      <c r="DC129" s="41"/>
      <c r="DD129" s="41"/>
      <c r="DE129" s="41"/>
      <c r="DF129" s="41"/>
      <c r="DG129" s="41"/>
      <c r="DH129" s="41"/>
      <c r="DI129" s="41"/>
      <c r="DJ129" s="41"/>
      <c r="DK129" s="41"/>
      <c r="DL129" s="41"/>
      <c r="DM129" s="41"/>
      <c r="DN129" s="41"/>
      <c r="DO129" s="41"/>
      <c r="DP129" s="41"/>
      <c r="DQ129" s="41"/>
      <c r="DR129" s="41"/>
      <c r="DS129" s="41"/>
      <c r="DT129" s="41"/>
      <c r="DU129" s="41"/>
      <c r="DV129" s="41"/>
      <c r="DW129" s="41"/>
      <c r="DX129" s="41"/>
      <c r="DY129" s="41"/>
      <c r="DZ129" s="41"/>
      <c r="EA129" s="41"/>
      <c r="EB129" s="41"/>
      <c r="EC129" s="41"/>
      <c r="ED129" s="41"/>
      <c r="EE129" s="41"/>
      <c r="EF129" s="41"/>
      <c r="EG129" s="41"/>
      <c r="EH129" s="41"/>
      <c r="EI129" s="41"/>
      <c r="EJ129" s="41"/>
      <c r="EK129" s="41"/>
      <c r="EL129" s="41"/>
      <c r="EM129" s="41"/>
      <c r="EN129" s="41"/>
      <c r="EO129" s="41"/>
      <c r="EP129" s="41"/>
      <c r="EQ129" s="41"/>
      <c r="ER129" s="41"/>
      <c r="ES129" s="41"/>
      <c r="ET129" s="41"/>
      <c r="EU129" s="41"/>
      <c r="EV129" s="41"/>
      <c r="EW129" s="41"/>
      <c r="EX129" s="41"/>
      <c r="EY129" s="41"/>
      <c r="EZ129" s="41"/>
      <c r="FA129" s="41"/>
      <c r="FB129" s="41"/>
      <c r="FC129" s="41"/>
      <c r="FD129" s="41"/>
      <c r="FE129" s="41"/>
      <c r="FF129" s="41"/>
      <c r="FG129" s="41"/>
      <c r="FH129" s="41"/>
      <c r="FI129" s="41"/>
      <c r="FJ129" s="41"/>
      <c r="FK129" s="41"/>
    </row>
    <row r="130" spans="1:167" s="102" customFormat="1" x14ac:dyDescent="0.25">
      <c r="A130" s="178" t="s">
        <v>109</v>
      </c>
      <c r="B130" s="47" t="s">
        <v>21</v>
      </c>
      <c r="C130" s="80">
        <f>C131+C132+C133+C134</f>
        <v>0</v>
      </c>
      <c r="D130" s="80">
        <f>D131+D132+D133+D134</f>
        <v>0</v>
      </c>
      <c r="E130" s="101"/>
      <c r="F130" s="80">
        <f>F131+F132+F133+F134</f>
        <v>0</v>
      </c>
      <c r="G130" s="80">
        <f>G131+G132+G133+G134</f>
        <v>0</v>
      </c>
      <c r="H130" s="101"/>
      <c r="I130" s="80">
        <f>I131+I132+I133+I134</f>
        <v>0</v>
      </c>
      <c r="J130" s="80">
        <f>J131+J132+J133+J134</f>
        <v>0</v>
      </c>
      <c r="K130" s="101"/>
      <c r="L130" s="80">
        <f t="shared" ref="L130:M130" si="1225">L131+L132+L133+L134</f>
        <v>0</v>
      </c>
      <c r="M130" s="80">
        <f t="shared" si="1225"/>
        <v>0</v>
      </c>
      <c r="N130" s="101"/>
      <c r="O130" s="80">
        <f t="shared" ref="O130:P130" si="1226">O131+O132+O133+O134</f>
        <v>76</v>
      </c>
      <c r="P130" s="80">
        <f t="shared" si="1226"/>
        <v>76</v>
      </c>
      <c r="Q130" s="101">
        <f t="shared" ref="Q130" si="1227">P130/O130*100</f>
        <v>100</v>
      </c>
      <c r="R130" s="80">
        <v>46</v>
      </c>
      <c r="S130" s="80">
        <f t="shared" ref="S130" si="1228">S131+S132+S133+S134</f>
        <v>46</v>
      </c>
      <c r="T130" s="101">
        <f t="shared" ref="T130" si="1229">S130/R130*100</f>
        <v>100</v>
      </c>
      <c r="U130" s="80">
        <f t="shared" ref="U130:V130" si="1230">U131+U132+U133+U134</f>
        <v>0</v>
      </c>
      <c r="V130" s="80">
        <f t="shared" si="1230"/>
        <v>0</v>
      </c>
      <c r="W130" s="101"/>
      <c r="X130" s="80">
        <f t="shared" ref="X130:Y130" si="1231">X131+X132+X133+X134</f>
        <v>0</v>
      </c>
      <c r="Y130" s="80">
        <f t="shared" si="1231"/>
        <v>0</v>
      </c>
      <c r="Z130" s="101"/>
      <c r="AA130" s="80">
        <f t="shared" ref="AA130:AB130" si="1232">AA131+AA132+AA133+AA134</f>
        <v>0</v>
      </c>
      <c r="AB130" s="80">
        <f t="shared" si="1232"/>
        <v>0</v>
      </c>
      <c r="AC130" s="101"/>
      <c r="AD130" s="80">
        <f t="shared" ref="AD130:AE130" si="1233">AD131+AD132+AD133+AD134</f>
        <v>0</v>
      </c>
      <c r="AE130" s="80">
        <f t="shared" si="1233"/>
        <v>0</v>
      </c>
      <c r="AF130" s="101"/>
      <c r="AG130" s="80">
        <f t="shared" ref="AG130:AH130" si="1234">AG131+AG132+AG133+AG134</f>
        <v>0</v>
      </c>
      <c r="AH130" s="80">
        <f t="shared" si="1234"/>
        <v>0</v>
      </c>
      <c r="AI130" s="101"/>
      <c r="AJ130" s="80">
        <f t="shared" ref="AJ130:AK130" si="1235">AJ131+AJ132+AJ133+AJ134</f>
        <v>0</v>
      </c>
      <c r="AK130" s="80">
        <f t="shared" si="1235"/>
        <v>0</v>
      </c>
      <c r="AL130" s="101"/>
      <c r="AM130" s="80">
        <f t="shared" ref="AM130:AN130" si="1236">AM131+AM132+AM133+AM134</f>
        <v>0</v>
      </c>
      <c r="AN130" s="80">
        <f t="shared" si="1236"/>
        <v>0</v>
      </c>
      <c r="AO130" s="101"/>
      <c r="AP130" s="80">
        <f t="shared" ref="AP130:AQ130" si="1237">AP131+AP132+AP133+AP134</f>
        <v>0</v>
      </c>
      <c r="AQ130" s="80">
        <f t="shared" si="1237"/>
        <v>0</v>
      </c>
      <c r="AR130" s="101"/>
      <c r="AS130" s="80">
        <f t="shared" ref="AS130:AT130" si="1238">AS131+AS132+AS133+AS134</f>
        <v>0</v>
      </c>
      <c r="AT130" s="80">
        <f t="shared" si="1238"/>
        <v>0</v>
      </c>
      <c r="AU130" s="101"/>
      <c r="AV130" s="80">
        <f t="shared" ref="AV130:AW130" si="1239">AV131+AV132+AV133+AV134</f>
        <v>0</v>
      </c>
      <c r="AW130" s="80">
        <f t="shared" si="1239"/>
        <v>0</v>
      </c>
      <c r="AX130" s="101"/>
      <c r="AY130" s="80">
        <f t="shared" ref="AY130:AZ130" si="1240">AY131+AY132+AY133+AY134</f>
        <v>0</v>
      </c>
      <c r="AZ130" s="80">
        <f t="shared" si="1240"/>
        <v>0</v>
      </c>
      <c r="BA130" s="101"/>
      <c r="BB130" s="80">
        <f t="shared" ref="BB130:BC130" si="1241">BB131+BB132+BB133+BB134</f>
        <v>0</v>
      </c>
      <c r="BC130" s="80">
        <f t="shared" si="1241"/>
        <v>0</v>
      </c>
      <c r="BD130" s="101"/>
      <c r="BE130" s="80">
        <f t="shared" ref="BE130:BF130" si="1242">BE131+BE132+BE133+BE134</f>
        <v>0</v>
      </c>
      <c r="BF130" s="80">
        <f t="shared" si="1242"/>
        <v>0</v>
      </c>
      <c r="BG130" s="101"/>
      <c r="BH130" s="80">
        <f t="shared" ref="BH130:BI130" si="1243">BH131+BH132+BH133+BH134</f>
        <v>0</v>
      </c>
      <c r="BI130" s="80">
        <f t="shared" si="1243"/>
        <v>0</v>
      </c>
      <c r="BJ130" s="101"/>
      <c r="BK130" s="80">
        <f t="shared" ref="BK130:BL130" si="1244">BK131+BK132+BK133+BK134</f>
        <v>0</v>
      </c>
      <c r="BL130" s="80">
        <f t="shared" si="1244"/>
        <v>0</v>
      </c>
      <c r="BM130" s="101"/>
      <c r="BN130" s="80">
        <f t="shared" ref="BN130" si="1245">BN131+BN132+BN133+BN134</f>
        <v>0</v>
      </c>
      <c r="BO130" s="80">
        <v>0</v>
      </c>
      <c r="BP130" s="101"/>
      <c r="BQ130" s="80">
        <f t="shared" ref="BQ130:BR130" si="1246">BQ131+BQ132+BQ133+BQ134</f>
        <v>0</v>
      </c>
      <c r="BR130" s="80">
        <f t="shared" si="1246"/>
        <v>0</v>
      </c>
      <c r="BS130" s="101"/>
      <c r="BT130" s="80">
        <f t="shared" ref="BT130:BU130" si="1247">BT131+BT132+BT133+BT134</f>
        <v>0</v>
      </c>
      <c r="BU130" s="80">
        <f t="shared" si="1247"/>
        <v>0</v>
      </c>
      <c r="BV130" s="101"/>
      <c r="BW130" s="80">
        <f t="shared" ref="BW130:BX130" si="1248">BW131+BW132+BW133+BW134</f>
        <v>0</v>
      </c>
      <c r="BX130" s="80">
        <f t="shared" si="1248"/>
        <v>0</v>
      </c>
      <c r="BY130" s="101"/>
      <c r="BZ130" s="80">
        <f t="shared" ref="BZ130:CA130" si="1249">BZ131+BZ132+BZ133+BZ134</f>
        <v>0</v>
      </c>
      <c r="CA130" s="80">
        <f t="shared" si="1249"/>
        <v>0</v>
      </c>
      <c r="CB130" s="101"/>
      <c r="CC130" s="80">
        <f t="shared" ref="CC130:CD130" si="1250">CC131+CC132+CC133+CC134</f>
        <v>0</v>
      </c>
      <c r="CD130" s="80">
        <f t="shared" si="1250"/>
        <v>0</v>
      </c>
      <c r="CE130" s="101"/>
      <c r="CF130" s="80">
        <f t="shared" ref="CF130:CG130" si="1251">CF131+CF132+CF133+CF134</f>
        <v>55</v>
      </c>
      <c r="CG130" s="80">
        <f t="shared" si="1251"/>
        <v>55</v>
      </c>
      <c r="CH130" s="101">
        <f t="shared" ref="CH130" si="1252">CG130/CF130*100</f>
        <v>100</v>
      </c>
      <c r="CI130" s="80">
        <f t="shared" ref="CI130:CJ130" si="1253">CI131+CI132+CI133+CI134</f>
        <v>0</v>
      </c>
      <c r="CJ130" s="80">
        <f t="shared" si="1253"/>
        <v>0</v>
      </c>
      <c r="CK130" s="101"/>
      <c r="CL130" s="80">
        <f t="shared" ref="CL130:CM130" si="1254">CL131+CL132+CL133+CL134</f>
        <v>0</v>
      </c>
      <c r="CM130" s="80">
        <f t="shared" si="1254"/>
        <v>0</v>
      </c>
      <c r="CN130" s="101"/>
      <c r="CO130" s="80">
        <f t="shared" ref="CO130:CP130" si="1255">CO131+CO132+CO133+CO134</f>
        <v>0</v>
      </c>
      <c r="CP130" s="80">
        <f t="shared" si="1255"/>
        <v>0</v>
      </c>
      <c r="CQ130" s="101"/>
      <c r="CR130" s="80">
        <f t="shared" ref="CR130:CS130" si="1256">CR131+CR132+CR133+CR134</f>
        <v>0</v>
      </c>
      <c r="CS130" s="80">
        <f t="shared" si="1256"/>
        <v>0</v>
      </c>
      <c r="CT130" s="101"/>
      <c r="CU130" s="80">
        <f t="shared" ref="CU130:CV130" si="1257">CU131+CU132+CU133+CU134</f>
        <v>0</v>
      </c>
      <c r="CV130" s="80">
        <f t="shared" si="1257"/>
        <v>0</v>
      </c>
      <c r="CW130" s="101"/>
      <c r="CX130" s="80">
        <f t="shared" ref="CX130:CY130" si="1258">CX131+CX132+CX133+CX134</f>
        <v>0</v>
      </c>
      <c r="CY130" s="80">
        <f t="shared" si="1258"/>
        <v>0</v>
      </c>
      <c r="CZ130" s="101"/>
      <c r="DA130" s="80">
        <f t="shared" ref="DA130:DB130" si="1259">DA131+DA132+DA133+DA134</f>
        <v>0</v>
      </c>
      <c r="DB130" s="80">
        <f t="shared" si="1259"/>
        <v>0</v>
      </c>
      <c r="DC130" s="101"/>
      <c r="DD130" s="80">
        <f t="shared" ref="DD130:DE130" si="1260">DD131+DD132+DD133+DD134</f>
        <v>86</v>
      </c>
      <c r="DE130" s="80">
        <f t="shared" si="1260"/>
        <v>86</v>
      </c>
      <c r="DF130" s="101">
        <f t="shared" ref="DF130" si="1261">DE130/DD130*100</f>
        <v>100</v>
      </c>
      <c r="DG130" s="80">
        <f t="shared" ref="DG130:DH130" si="1262">DG131+DG132+DG133+DG134</f>
        <v>20</v>
      </c>
      <c r="DH130" s="80">
        <f t="shared" si="1262"/>
        <v>20</v>
      </c>
      <c r="DI130" s="101">
        <f t="shared" ref="DI130" si="1263">DH130/DG130*100</f>
        <v>100</v>
      </c>
      <c r="DJ130" s="80">
        <f t="shared" ref="DJ130:DK130" si="1264">DJ131+DJ132+DJ133+DJ134</f>
        <v>0</v>
      </c>
      <c r="DK130" s="80">
        <f t="shared" si="1264"/>
        <v>0</v>
      </c>
      <c r="DL130" s="101"/>
      <c r="DM130" s="80">
        <f t="shared" ref="DM130:DN130" si="1265">DM131+DM132+DM133+DM134</f>
        <v>0</v>
      </c>
      <c r="DN130" s="80">
        <f t="shared" si="1265"/>
        <v>0</v>
      </c>
      <c r="DO130" s="101"/>
      <c r="DP130" s="80">
        <f t="shared" ref="DP130:DQ130" si="1266">DP131+DP132+DP133+DP134</f>
        <v>0</v>
      </c>
      <c r="DQ130" s="80">
        <f t="shared" si="1266"/>
        <v>0</v>
      </c>
      <c r="DR130" s="101"/>
      <c r="DS130" s="80">
        <f t="shared" ref="DS130:DT130" si="1267">DS131+DS132+DS133+DS134</f>
        <v>46</v>
      </c>
      <c r="DT130" s="80">
        <f t="shared" si="1267"/>
        <v>46</v>
      </c>
      <c r="DU130" s="101">
        <f t="shared" ref="DU130" si="1268">DT130/DS130*100</f>
        <v>100</v>
      </c>
      <c r="DV130" s="80">
        <f t="shared" ref="DV130:DW130" si="1269">DV131+DV132+DV133+DV134</f>
        <v>0</v>
      </c>
      <c r="DW130" s="80">
        <f t="shared" si="1269"/>
        <v>0</v>
      </c>
      <c r="DX130" s="101"/>
      <c r="DY130" s="80">
        <f t="shared" ref="DY130:DZ130" si="1270">DY131+DY132+DY133+DY134</f>
        <v>0</v>
      </c>
      <c r="DZ130" s="80">
        <f t="shared" si="1270"/>
        <v>0</v>
      </c>
      <c r="EA130" s="101"/>
      <c r="EB130" s="80">
        <f t="shared" ref="EB130:EC130" si="1271">EB131+EB132+EB133+EB134</f>
        <v>0</v>
      </c>
      <c r="EC130" s="80">
        <f t="shared" si="1271"/>
        <v>0</v>
      </c>
      <c r="ED130" s="101"/>
      <c r="EE130" s="80">
        <f t="shared" ref="EE130:EF130" si="1272">EE131+EE132+EE133+EE134</f>
        <v>0</v>
      </c>
      <c r="EF130" s="80">
        <f t="shared" si="1272"/>
        <v>0</v>
      </c>
      <c r="EG130" s="101"/>
      <c r="EH130" s="80">
        <f t="shared" ref="EH130:EI130" si="1273">EH131+EH132+EH133+EH134</f>
        <v>56</v>
      </c>
      <c r="EI130" s="80">
        <f t="shared" si="1273"/>
        <v>56</v>
      </c>
      <c r="EJ130" s="101">
        <f t="shared" ref="EJ130" si="1274">EI130/EH130*100</f>
        <v>100</v>
      </c>
      <c r="EK130" s="80">
        <f t="shared" ref="EK130:EL130" si="1275">EK131+EK132+EK133+EK134</f>
        <v>0</v>
      </c>
      <c r="EL130" s="80">
        <f t="shared" si="1275"/>
        <v>0</v>
      </c>
      <c r="EM130" s="101"/>
      <c r="EN130" s="80">
        <f t="shared" ref="EN130:EO130" si="1276">EN131+EN132+EN133+EN134</f>
        <v>0</v>
      </c>
      <c r="EO130" s="80">
        <f t="shared" si="1276"/>
        <v>0</v>
      </c>
      <c r="EP130" s="101"/>
      <c r="EQ130" s="80">
        <f t="shared" ref="EQ130:ER130" si="1277">EQ131+EQ132+EQ133+EQ134</f>
        <v>0</v>
      </c>
      <c r="ER130" s="80">
        <f t="shared" si="1277"/>
        <v>0</v>
      </c>
      <c r="ES130" s="101"/>
      <c r="ET130" s="80">
        <f t="shared" ref="ET130:EU130" si="1278">ET131+ET132+ET133+ET134</f>
        <v>0</v>
      </c>
      <c r="EU130" s="80">
        <f t="shared" si="1278"/>
        <v>0</v>
      </c>
      <c r="EV130" s="101"/>
      <c r="EW130" s="80">
        <f t="shared" ref="EW130:EX130" si="1279">EW131+EW132+EW133+EW134</f>
        <v>0</v>
      </c>
      <c r="EX130" s="80">
        <f t="shared" si="1279"/>
        <v>0</v>
      </c>
      <c r="EY130" s="101"/>
      <c r="EZ130" s="80">
        <f t="shared" ref="EZ130:FA130" si="1280">EZ131+EZ132+EZ133+EZ134</f>
        <v>0</v>
      </c>
      <c r="FA130" s="80">
        <f t="shared" si="1280"/>
        <v>0</v>
      </c>
      <c r="FB130" s="101"/>
      <c r="FC130" s="80">
        <f t="shared" ref="FC130:FD130" si="1281">FC131+FC132+FC133+FC134</f>
        <v>0</v>
      </c>
      <c r="FD130" s="80">
        <f t="shared" si="1281"/>
        <v>0</v>
      </c>
      <c r="FE130" s="101"/>
      <c r="FF130" s="80">
        <f t="shared" ref="FF130:FG130" si="1282">FF131+FF132+FF133+FF134</f>
        <v>323</v>
      </c>
      <c r="FG130" s="80">
        <f t="shared" si="1282"/>
        <v>323</v>
      </c>
      <c r="FH130" s="101">
        <f t="shared" ref="FH130" si="1283">FG130/FF130*100</f>
        <v>100</v>
      </c>
      <c r="FI130" s="172">
        <f>FF130+FC130+EZ130+EW130+ET130+EQ130+EN130+EK130+EH130+EE130+EB130+DY130+DV130+DS130+DP130+DM130+DJ130+DG130+DD130+DA130+CX130+CU130+CR130+CO130+CL130+CI130+CF130+CC130+BZ130+BW130+BT130+BQ130+BN130+BK130+BH130+BE130+BB130+AY130+AV130+AS130+AP130+AM130+AJ130+AG130+AD130+AA130+X130+U130+R130+O130+L130+I130+F130+C130</f>
        <v>708</v>
      </c>
      <c r="FJ130" s="80">
        <f>D130+G130+J130+M130+P130+S130+V130+Y130+AB130+AE130+AH130+AK130+AN130+AQ130+AT130+AW130+AZ130+BC130+BF130+BI130+BL130+BO130+BR130+BU130+BX130+CA130+CD130+CG130+CJ130+CM130+CP130+CS130+CV130+CY130+DB130+DE130+DH130+DK130+DN130+DQ130+DT130+DW130+DZ130+EC130+EF130+EI130+EL130+EO130+ER130+EU130+EX130+FA130+FD130+FG130</f>
        <v>708</v>
      </c>
      <c r="FK130" s="101">
        <f t="shared" ref="FK130" si="1284">FJ130/FI130*100</f>
        <v>100</v>
      </c>
    </row>
    <row r="131" spans="1:167" x14ac:dyDescent="0.25">
      <c r="A131" s="48" t="s">
        <v>77</v>
      </c>
      <c r="B131" s="49" t="s">
        <v>21</v>
      </c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>
        <v>60</v>
      </c>
      <c r="P131" s="41">
        <v>60</v>
      </c>
      <c r="Q131" s="41"/>
      <c r="R131" s="41">
        <v>46</v>
      </c>
      <c r="S131" s="41">
        <v>46</v>
      </c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>
        <v>55</v>
      </c>
      <c r="CG131" s="41">
        <v>55</v>
      </c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>
        <v>62</v>
      </c>
      <c r="DE131" s="41">
        <v>62</v>
      </c>
      <c r="DF131" s="41"/>
      <c r="DG131" s="41">
        <v>20</v>
      </c>
      <c r="DH131" s="41">
        <v>20</v>
      </c>
      <c r="DI131" s="41"/>
      <c r="DJ131" s="41"/>
      <c r="DK131" s="41"/>
      <c r="DL131" s="41"/>
      <c r="DM131" s="41"/>
      <c r="DN131" s="41"/>
      <c r="DO131" s="41"/>
      <c r="DP131" s="41"/>
      <c r="DQ131" s="41"/>
      <c r="DR131" s="41"/>
      <c r="DS131" s="41">
        <v>34</v>
      </c>
      <c r="DT131" s="41">
        <v>34</v>
      </c>
      <c r="DU131" s="41"/>
      <c r="DV131" s="41"/>
      <c r="DW131" s="41"/>
      <c r="DX131" s="41"/>
      <c r="DY131" s="41"/>
      <c r="DZ131" s="41"/>
      <c r="EA131" s="41"/>
      <c r="EB131" s="41"/>
      <c r="EC131" s="41"/>
      <c r="ED131" s="41"/>
      <c r="EE131" s="41"/>
      <c r="EF131" s="41"/>
      <c r="EG131" s="41"/>
      <c r="EH131" s="41">
        <v>56</v>
      </c>
      <c r="EI131" s="41">
        <v>56</v>
      </c>
      <c r="EJ131" s="41"/>
      <c r="EK131" s="41"/>
      <c r="EL131" s="41"/>
      <c r="EM131" s="41"/>
      <c r="EN131" s="41"/>
      <c r="EO131" s="41"/>
      <c r="EP131" s="41"/>
      <c r="EQ131" s="41"/>
      <c r="ER131" s="41"/>
      <c r="ES131" s="41"/>
      <c r="ET131" s="41"/>
      <c r="EU131" s="41"/>
      <c r="EV131" s="41"/>
      <c r="EW131" s="41"/>
      <c r="EX131" s="41"/>
      <c r="EY131" s="41"/>
      <c r="EZ131" s="41"/>
      <c r="FA131" s="41"/>
      <c r="FB131" s="41"/>
      <c r="FC131" s="41"/>
      <c r="FD131" s="41"/>
      <c r="FE131" s="41"/>
      <c r="FF131" s="41">
        <v>222</v>
      </c>
      <c r="FG131" s="41">
        <v>222</v>
      </c>
      <c r="FH131" s="41"/>
      <c r="FI131" s="41"/>
      <c r="FJ131" s="41"/>
      <c r="FK131" s="41"/>
    </row>
    <row r="132" spans="1:167" x14ac:dyDescent="0.25">
      <c r="A132" s="48" t="s">
        <v>78</v>
      </c>
      <c r="B132" s="49" t="s">
        <v>21</v>
      </c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>
        <v>16</v>
      </c>
      <c r="P132" s="41">
        <v>16</v>
      </c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>
        <v>0</v>
      </c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1"/>
      <c r="CI132" s="41"/>
      <c r="CJ132" s="41"/>
      <c r="CK132" s="41"/>
      <c r="CL132" s="41"/>
      <c r="CM132" s="41"/>
      <c r="CN132" s="41"/>
      <c r="CO132" s="41"/>
      <c r="CP132" s="41"/>
      <c r="CQ132" s="41"/>
      <c r="CR132" s="41"/>
      <c r="CS132" s="41"/>
      <c r="CT132" s="41"/>
      <c r="CU132" s="41"/>
      <c r="CV132" s="41"/>
      <c r="CW132" s="41"/>
      <c r="CX132" s="41"/>
      <c r="CY132" s="41"/>
      <c r="CZ132" s="41"/>
      <c r="DA132" s="41"/>
      <c r="DB132" s="41"/>
      <c r="DC132" s="41"/>
      <c r="DD132" s="41">
        <v>24</v>
      </c>
      <c r="DE132" s="41">
        <v>24</v>
      </c>
      <c r="DF132" s="41"/>
      <c r="DG132" s="41"/>
      <c r="DH132" s="41"/>
      <c r="DI132" s="41"/>
      <c r="DJ132" s="41"/>
      <c r="DK132" s="41"/>
      <c r="DL132" s="41"/>
      <c r="DM132" s="41"/>
      <c r="DN132" s="41"/>
      <c r="DO132" s="41"/>
      <c r="DP132" s="41"/>
      <c r="DQ132" s="41"/>
      <c r="DR132" s="41"/>
      <c r="DS132" s="41">
        <v>12</v>
      </c>
      <c r="DT132" s="41">
        <v>12</v>
      </c>
      <c r="DU132" s="41"/>
      <c r="DV132" s="41"/>
      <c r="DW132" s="41"/>
      <c r="DX132" s="41"/>
      <c r="DY132" s="41"/>
      <c r="DZ132" s="41"/>
      <c r="EA132" s="41"/>
      <c r="EB132" s="41"/>
      <c r="EC132" s="41"/>
      <c r="ED132" s="41"/>
      <c r="EE132" s="41"/>
      <c r="EF132" s="41"/>
      <c r="EG132" s="41"/>
      <c r="EH132" s="41"/>
      <c r="EI132" s="41"/>
      <c r="EJ132" s="41"/>
      <c r="EK132" s="41"/>
      <c r="EL132" s="41"/>
      <c r="EM132" s="41"/>
      <c r="EN132" s="41"/>
      <c r="EO132" s="41"/>
      <c r="EP132" s="41"/>
      <c r="EQ132" s="41"/>
      <c r="ER132" s="41"/>
      <c r="ES132" s="41"/>
      <c r="ET132" s="41"/>
      <c r="EU132" s="41"/>
      <c r="EV132" s="41"/>
      <c r="EW132" s="41"/>
      <c r="EX132" s="41"/>
      <c r="EY132" s="41"/>
      <c r="EZ132" s="41"/>
      <c r="FA132" s="41"/>
      <c r="FB132" s="41"/>
      <c r="FC132" s="41"/>
      <c r="FD132" s="41"/>
      <c r="FE132" s="41"/>
      <c r="FF132" s="41">
        <v>101</v>
      </c>
      <c r="FG132" s="41">
        <v>101</v>
      </c>
      <c r="FH132" s="41"/>
      <c r="FI132" s="41"/>
      <c r="FJ132" s="41"/>
      <c r="FK132" s="41"/>
    </row>
    <row r="133" spans="1:167" x14ac:dyDescent="0.25">
      <c r="A133" s="48" t="s">
        <v>85</v>
      </c>
      <c r="B133" s="49" t="s">
        <v>21</v>
      </c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>
        <v>0</v>
      </c>
      <c r="P133" s="41">
        <v>0</v>
      </c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1"/>
      <c r="CF133" s="41"/>
      <c r="CG133" s="41"/>
      <c r="CH133" s="41"/>
      <c r="CI133" s="41"/>
      <c r="CJ133" s="41"/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/>
      <c r="CV133" s="41"/>
      <c r="CW133" s="41"/>
      <c r="CX133" s="41"/>
      <c r="CY133" s="41"/>
      <c r="CZ133" s="41"/>
      <c r="DA133" s="41"/>
      <c r="DB133" s="41"/>
      <c r="DC133" s="41"/>
      <c r="DD133" s="41"/>
      <c r="DE133" s="41"/>
      <c r="DF133" s="41"/>
      <c r="DG133" s="41"/>
      <c r="DH133" s="41"/>
      <c r="DI133" s="41"/>
      <c r="DJ133" s="41"/>
      <c r="DK133" s="41"/>
      <c r="DL133" s="41"/>
      <c r="DM133" s="41"/>
      <c r="DN133" s="41"/>
      <c r="DO133" s="41"/>
      <c r="DP133" s="41"/>
      <c r="DQ133" s="41"/>
      <c r="DR133" s="41"/>
      <c r="DS133" s="41"/>
      <c r="DT133" s="41"/>
      <c r="DU133" s="41"/>
      <c r="DV133" s="41"/>
      <c r="DW133" s="41"/>
      <c r="DX133" s="41"/>
      <c r="DY133" s="41"/>
      <c r="DZ133" s="41"/>
      <c r="EA133" s="41"/>
      <c r="EB133" s="41"/>
      <c r="EC133" s="41"/>
      <c r="ED133" s="41"/>
      <c r="EE133" s="41"/>
      <c r="EF133" s="41"/>
      <c r="EG133" s="41"/>
      <c r="EH133" s="41"/>
      <c r="EI133" s="41"/>
      <c r="EJ133" s="41"/>
      <c r="EK133" s="41"/>
      <c r="EL133" s="41"/>
      <c r="EM133" s="41"/>
      <c r="EN133" s="41"/>
      <c r="EO133" s="41"/>
      <c r="EP133" s="41"/>
      <c r="EQ133" s="41"/>
      <c r="ER133" s="41"/>
      <c r="ES133" s="41"/>
      <c r="ET133" s="41"/>
      <c r="EU133" s="41"/>
      <c r="EV133" s="41"/>
      <c r="EW133" s="41"/>
      <c r="EX133" s="41"/>
      <c r="EY133" s="41"/>
      <c r="EZ133" s="41"/>
      <c r="FA133" s="41"/>
      <c r="FB133" s="41"/>
      <c r="FC133" s="41"/>
      <c r="FD133" s="41"/>
      <c r="FE133" s="41"/>
      <c r="FF133" s="41"/>
      <c r="FG133" s="41"/>
      <c r="FH133" s="41"/>
      <c r="FI133" s="41"/>
      <c r="FJ133" s="41"/>
      <c r="FK133" s="41"/>
    </row>
    <row r="134" spans="1:167" x14ac:dyDescent="0.25">
      <c r="A134" s="48" t="s">
        <v>100</v>
      </c>
      <c r="B134" s="49" t="s">
        <v>21</v>
      </c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  <c r="CV134" s="41"/>
      <c r="CW134" s="41"/>
      <c r="CX134" s="41"/>
      <c r="CY134" s="41"/>
      <c r="CZ134" s="41"/>
      <c r="DA134" s="41"/>
      <c r="DB134" s="41"/>
      <c r="DC134" s="41"/>
      <c r="DD134" s="41"/>
      <c r="DE134" s="41"/>
      <c r="DF134" s="41"/>
      <c r="DG134" s="41"/>
      <c r="DH134" s="41"/>
      <c r="DI134" s="41"/>
      <c r="DJ134" s="41"/>
      <c r="DK134" s="41"/>
      <c r="DL134" s="41"/>
      <c r="DM134" s="41"/>
      <c r="DN134" s="41"/>
      <c r="DO134" s="41"/>
      <c r="DP134" s="41"/>
      <c r="DQ134" s="41"/>
      <c r="DR134" s="41"/>
      <c r="DS134" s="41"/>
      <c r="DT134" s="41"/>
      <c r="DU134" s="41"/>
      <c r="DV134" s="41"/>
      <c r="DW134" s="41"/>
      <c r="DX134" s="41"/>
      <c r="DY134" s="41"/>
      <c r="DZ134" s="41"/>
      <c r="EA134" s="41"/>
      <c r="EB134" s="41"/>
      <c r="EC134" s="41"/>
      <c r="ED134" s="41"/>
      <c r="EE134" s="41"/>
      <c r="EF134" s="41"/>
      <c r="EG134" s="41"/>
      <c r="EH134" s="41"/>
      <c r="EI134" s="41"/>
      <c r="EJ134" s="41"/>
      <c r="EK134" s="41"/>
      <c r="EL134" s="41"/>
      <c r="EM134" s="41"/>
      <c r="EN134" s="41"/>
      <c r="EO134" s="41"/>
      <c r="EP134" s="41"/>
      <c r="EQ134" s="41"/>
      <c r="ER134" s="41"/>
      <c r="ES134" s="41"/>
      <c r="ET134" s="41"/>
      <c r="EU134" s="41"/>
      <c r="EV134" s="41"/>
      <c r="EW134" s="41"/>
      <c r="EX134" s="41"/>
      <c r="EY134" s="41"/>
      <c r="EZ134" s="41"/>
      <c r="FA134" s="41"/>
      <c r="FB134" s="41"/>
      <c r="FC134" s="41"/>
      <c r="FD134" s="41"/>
      <c r="FE134" s="41"/>
      <c r="FF134" s="41"/>
      <c r="FG134" s="41"/>
      <c r="FH134" s="41"/>
      <c r="FI134" s="41"/>
      <c r="FJ134" s="41"/>
      <c r="FK134" s="41"/>
    </row>
    <row r="135" spans="1:167" s="102" customFormat="1" x14ac:dyDescent="0.25">
      <c r="A135" s="178" t="s">
        <v>117</v>
      </c>
      <c r="B135" s="47" t="s">
        <v>21</v>
      </c>
      <c r="C135" s="80">
        <f>C136+C137+C138+C139</f>
        <v>0</v>
      </c>
      <c r="D135" s="80">
        <f>D136+D137+D138+D139</f>
        <v>0</v>
      </c>
      <c r="E135" s="101"/>
      <c r="F135" s="80">
        <f>F136+F137+F138+F139</f>
        <v>0</v>
      </c>
      <c r="G135" s="80">
        <f>G136+G137+G138+G139</f>
        <v>0</v>
      </c>
      <c r="H135" s="101"/>
      <c r="I135" s="80">
        <f>I136+I137+I138+I139</f>
        <v>0</v>
      </c>
      <c r="J135" s="80">
        <f>J136+J137+J138+J139</f>
        <v>0</v>
      </c>
      <c r="K135" s="101"/>
      <c r="L135" s="80">
        <f t="shared" ref="L135:M135" si="1285">L136+L137+L138+L139</f>
        <v>0</v>
      </c>
      <c r="M135" s="80">
        <f t="shared" si="1285"/>
        <v>0</v>
      </c>
      <c r="N135" s="101"/>
      <c r="O135" s="80">
        <f t="shared" ref="O135:P135" si="1286">O136+O137+O138+O139</f>
        <v>0</v>
      </c>
      <c r="P135" s="80">
        <f t="shared" si="1286"/>
        <v>0</v>
      </c>
      <c r="Q135" s="101"/>
      <c r="R135" s="80">
        <v>54</v>
      </c>
      <c r="S135" s="80">
        <f t="shared" ref="S135" si="1287">S136+S137+S138+S139</f>
        <v>54</v>
      </c>
      <c r="T135" s="101">
        <f t="shared" ref="T135" si="1288">S135/R135*100</f>
        <v>100</v>
      </c>
      <c r="U135" s="80">
        <f t="shared" ref="U135:V135" si="1289">U136+U137+U138+U139</f>
        <v>0</v>
      </c>
      <c r="V135" s="80">
        <f t="shared" si="1289"/>
        <v>0</v>
      </c>
      <c r="W135" s="101"/>
      <c r="X135" s="80">
        <f t="shared" ref="X135:Y135" si="1290">X136+X137+X138+X139</f>
        <v>0</v>
      </c>
      <c r="Y135" s="80">
        <f t="shared" si="1290"/>
        <v>0</v>
      </c>
      <c r="Z135" s="101"/>
      <c r="AA135" s="80">
        <f t="shared" ref="AA135:AB135" si="1291">AA136+AA137+AA138+AA139</f>
        <v>0</v>
      </c>
      <c r="AB135" s="80">
        <f t="shared" si="1291"/>
        <v>0</v>
      </c>
      <c r="AC135" s="101"/>
      <c r="AD135" s="80">
        <f t="shared" ref="AD135:AE135" si="1292">AD136+AD137+AD138+AD139</f>
        <v>0</v>
      </c>
      <c r="AE135" s="80">
        <f t="shared" si="1292"/>
        <v>0</v>
      </c>
      <c r="AF135" s="101"/>
      <c r="AG135" s="80">
        <f t="shared" ref="AG135:AH135" si="1293">AG136+AG137+AG138+AG139</f>
        <v>0</v>
      </c>
      <c r="AH135" s="80">
        <f t="shared" si="1293"/>
        <v>0</v>
      </c>
      <c r="AI135" s="101"/>
      <c r="AJ135" s="80">
        <f t="shared" ref="AJ135:AK135" si="1294">AJ136+AJ137+AJ138+AJ139</f>
        <v>0</v>
      </c>
      <c r="AK135" s="80">
        <f t="shared" si="1294"/>
        <v>0</v>
      </c>
      <c r="AL135" s="101"/>
      <c r="AM135" s="80">
        <f t="shared" ref="AM135:AN135" si="1295">AM136+AM137+AM138+AM139</f>
        <v>0</v>
      </c>
      <c r="AN135" s="80">
        <f t="shared" si="1295"/>
        <v>0</v>
      </c>
      <c r="AO135" s="101"/>
      <c r="AP135" s="80">
        <f t="shared" ref="AP135:AQ135" si="1296">AP136+AP137+AP138+AP139</f>
        <v>0</v>
      </c>
      <c r="AQ135" s="80">
        <f t="shared" si="1296"/>
        <v>0</v>
      </c>
      <c r="AR135" s="101"/>
      <c r="AS135" s="80">
        <f t="shared" ref="AS135:AT135" si="1297">AS136+AS137+AS138+AS139</f>
        <v>0</v>
      </c>
      <c r="AT135" s="80">
        <f t="shared" si="1297"/>
        <v>0</v>
      </c>
      <c r="AU135" s="101"/>
      <c r="AV135" s="80">
        <f t="shared" ref="AV135:AW135" si="1298">AV136+AV137+AV138+AV139</f>
        <v>0</v>
      </c>
      <c r="AW135" s="80">
        <f t="shared" si="1298"/>
        <v>0</v>
      </c>
      <c r="AX135" s="101"/>
      <c r="AY135" s="80">
        <f t="shared" ref="AY135:AZ135" si="1299">AY136+AY137+AY138+AY139</f>
        <v>0</v>
      </c>
      <c r="AZ135" s="80">
        <f t="shared" si="1299"/>
        <v>0</v>
      </c>
      <c r="BA135" s="101"/>
      <c r="BB135" s="80">
        <f t="shared" ref="BB135:BC135" si="1300">BB136+BB137+BB138+BB139</f>
        <v>0</v>
      </c>
      <c r="BC135" s="80">
        <f t="shared" si="1300"/>
        <v>0</v>
      </c>
      <c r="BD135" s="101"/>
      <c r="BE135" s="80">
        <f t="shared" ref="BE135:BF135" si="1301">BE136+BE137+BE138+BE139</f>
        <v>0</v>
      </c>
      <c r="BF135" s="80">
        <f t="shared" si="1301"/>
        <v>0</v>
      </c>
      <c r="BG135" s="101"/>
      <c r="BH135" s="80">
        <f t="shared" ref="BH135:BI135" si="1302">BH136+BH137+BH138+BH139</f>
        <v>0</v>
      </c>
      <c r="BI135" s="80">
        <f t="shared" si="1302"/>
        <v>0</v>
      </c>
      <c r="BJ135" s="101"/>
      <c r="BK135" s="80">
        <f t="shared" ref="BK135:BL135" si="1303">BK136+BK137+BK138+BK139</f>
        <v>0</v>
      </c>
      <c r="BL135" s="80">
        <f t="shared" si="1303"/>
        <v>0</v>
      </c>
      <c r="BM135" s="101"/>
      <c r="BN135" s="80">
        <f t="shared" ref="BN135:BO135" si="1304">BN136+BN137+BN138+BN139</f>
        <v>0</v>
      </c>
      <c r="BO135" s="80">
        <f t="shared" si="1304"/>
        <v>0</v>
      </c>
      <c r="BP135" s="101"/>
      <c r="BQ135" s="80">
        <f t="shared" ref="BQ135:BR135" si="1305">BQ136+BQ137+BQ138+BQ139</f>
        <v>0</v>
      </c>
      <c r="BR135" s="80">
        <f t="shared" si="1305"/>
        <v>0</v>
      </c>
      <c r="BS135" s="101"/>
      <c r="BT135" s="80">
        <f t="shared" ref="BT135:BU135" si="1306">BT136+BT137+BT138+BT139</f>
        <v>0</v>
      </c>
      <c r="BU135" s="80">
        <f t="shared" si="1306"/>
        <v>0</v>
      </c>
      <c r="BV135" s="101"/>
      <c r="BW135" s="80">
        <f t="shared" ref="BW135:BX135" si="1307">BW136+BW137+BW138+BW139</f>
        <v>0</v>
      </c>
      <c r="BX135" s="80">
        <f t="shared" si="1307"/>
        <v>0</v>
      </c>
      <c r="BY135" s="101"/>
      <c r="BZ135" s="80">
        <f t="shared" ref="BZ135:CA135" si="1308">BZ136+BZ137+BZ138+BZ139</f>
        <v>0</v>
      </c>
      <c r="CA135" s="80">
        <f t="shared" si="1308"/>
        <v>0</v>
      </c>
      <c r="CB135" s="101"/>
      <c r="CC135" s="80">
        <f t="shared" ref="CC135:CD135" si="1309">CC136+CC137+CC138+CC139</f>
        <v>0</v>
      </c>
      <c r="CD135" s="80">
        <f t="shared" si="1309"/>
        <v>0</v>
      </c>
      <c r="CE135" s="101"/>
      <c r="CF135" s="80">
        <f t="shared" ref="CF135:CG135" si="1310">CF136+CF137+CF138+CF139</f>
        <v>0</v>
      </c>
      <c r="CG135" s="80">
        <f t="shared" si="1310"/>
        <v>0</v>
      </c>
      <c r="CH135" s="101"/>
      <c r="CI135" s="80">
        <f t="shared" ref="CI135:CJ135" si="1311">CI136+CI137+CI138+CI139</f>
        <v>0</v>
      </c>
      <c r="CJ135" s="80">
        <f t="shared" si="1311"/>
        <v>0</v>
      </c>
      <c r="CK135" s="101"/>
      <c r="CL135" s="80">
        <f t="shared" ref="CL135:CM135" si="1312">CL136+CL137+CL138+CL139</f>
        <v>0</v>
      </c>
      <c r="CM135" s="80">
        <f t="shared" si="1312"/>
        <v>0</v>
      </c>
      <c r="CN135" s="101"/>
      <c r="CO135" s="80">
        <f t="shared" ref="CO135:CP135" si="1313">CO136+CO137+CO138+CO139</f>
        <v>0</v>
      </c>
      <c r="CP135" s="80">
        <f t="shared" si="1313"/>
        <v>0</v>
      </c>
      <c r="CQ135" s="101"/>
      <c r="CR135" s="80">
        <f t="shared" ref="CR135:CS135" si="1314">CR136+CR137+CR138+CR139</f>
        <v>0</v>
      </c>
      <c r="CS135" s="80">
        <f t="shared" si="1314"/>
        <v>0</v>
      </c>
      <c r="CT135" s="101"/>
      <c r="CU135" s="80">
        <f t="shared" ref="CU135:CV135" si="1315">CU136+CU137+CU138+CU139</f>
        <v>0</v>
      </c>
      <c r="CV135" s="80">
        <f t="shared" si="1315"/>
        <v>0</v>
      </c>
      <c r="CW135" s="101"/>
      <c r="CX135" s="80">
        <f t="shared" ref="CX135:CY135" si="1316">CX136+CX137+CX138+CX139</f>
        <v>0</v>
      </c>
      <c r="CY135" s="80">
        <f t="shared" si="1316"/>
        <v>0</v>
      </c>
      <c r="CZ135" s="101"/>
      <c r="DA135" s="80">
        <f t="shared" ref="DA135:DB135" si="1317">DA136+DA137+DA138+DA139</f>
        <v>0</v>
      </c>
      <c r="DB135" s="80">
        <f t="shared" si="1317"/>
        <v>0</v>
      </c>
      <c r="DC135" s="101"/>
      <c r="DD135" s="80">
        <f t="shared" ref="DD135:DE135" si="1318">DD136+DD137+DD138+DD139</f>
        <v>0</v>
      </c>
      <c r="DE135" s="80">
        <f t="shared" si="1318"/>
        <v>0</v>
      </c>
      <c r="DF135" s="101"/>
      <c r="DG135" s="80">
        <f t="shared" ref="DG135:DH135" si="1319">DG136+DG137+DG138+DG139</f>
        <v>0</v>
      </c>
      <c r="DH135" s="80">
        <f t="shared" si="1319"/>
        <v>0</v>
      </c>
      <c r="DI135" s="101"/>
      <c r="DJ135" s="80">
        <f t="shared" ref="DJ135:DK135" si="1320">DJ136+DJ137+DJ138+DJ139</f>
        <v>0</v>
      </c>
      <c r="DK135" s="80">
        <f t="shared" si="1320"/>
        <v>0</v>
      </c>
      <c r="DL135" s="101"/>
      <c r="DM135" s="80">
        <f t="shared" ref="DM135:DN135" si="1321">DM136+DM137+DM138+DM139</f>
        <v>0</v>
      </c>
      <c r="DN135" s="80">
        <f t="shared" si="1321"/>
        <v>0</v>
      </c>
      <c r="DO135" s="101"/>
      <c r="DP135" s="80">
        <f t="shared" ref="DP135:DQ135" si="1322">DP136+DP137+DP138+DP139</f>
        <v>0</v>
      </c>
      <c r="DQ135" s="80">
        <f t="shared" si="1322"/>
        <v>0</v>
      </c>
      <c r="DR135" s="101"/>
      <c r="DS135" s="80">
        <f t="shared" ref="DS135:DT135" si="1323">DS136+DS137+DS138+DS139</f>
        <v>0</v>
      </c>
      <c r="DT135" s="80">
        <f t="shared" si="1323"/>
        <v>0</v>
      </c>
      <c r="DU135" s="101"/>
      <c r="DV135" s="80">
        <f t="shared" ref="DV135:DW135" si="1324">DV136+DV137+DV138+DV139</f>
        <v>0</v>
      </c>
      <c r="DW135" s="80">
        <f t="shared" si="1324"/>
        <v>0</v>
      </c>
      <c r="DX135" s="101"/>
      <c r="DY135" s="80">
        <f t="shared" ref="DY135:DZ135" si="1325">DY136+DY137+DY138+DY139</f>
        <v>0</v>
      </c>
      <c r="DZ135" s="80">
        <f t="shared" si="1325"/>
        <v>0</v>
      </c>
      <c r="EA135" s="101"/>
      <c r="EB135" s="80">
        <f t="shared" ref="EB135:EC135" si="1326">EB136+EB137+EB138+EB139</f>
        <v>0</v>
      </c>
      <c r="EC135" s="80">
        <f t="shared" si="1326"/>
        <v>0</v>
      </c>
      <c r="ED135" s="101"/>
      <c r="EE135" s="80">
        <f t="shared" ref="EE135:EF135" si="1327">EE136+EE137+EE138+EE139</f>
        <v>0</v>
      </c>
      <c r="EF135" s="80">
        <f t="shared" si="1327"/>
        <v>0</v>
      </c>
      <c r="EG135" s="101"/>
      <c r="EH135" s="80">
        <f t="shared" ref="EH135:EI135" si="1328">EH136+EH137+EH138+EH139</f>
        <v>0</v>
      </c>
      <c r="EI135" s="80">
        <f t="shared" si="1328"/>
        <v>0</v>
      </c>
      <c r="EJ135" s="101"/>
      <c r="EK135" s="80">
        <f t="shared" ref="EK135:EL135" si="1329">EK136+EK137+EK138+EK139</f>
        <v>0</v>
      </c>
      <c r="EL135" s="80">
        <f t="shared" si="1329"/>
        <v>0</v>
      </c>
      <c r="EM135" s="101"/>
      <c r="EN135" s="80">
        <f t="shared" ref="EN135:EO135" si="1330">EN136+EN137+EN138+EN139</f>
        <v>0</v>
      </c>
      <c r="EO135" s="80">
        <f t="shared" si="1330"/>
        <v>0</v>
      </c>
      <c r="EP135" s="101"/>
      <c r="EQ135" s="80">
        <f t="shared" ref="EQ135:ER135" si="1331">EQ136+EQ137+EQ138+EQ139</f>
        <v>0</v>
      </c>
      <c r="ER135" s="80">
        <f t="shared" si="1331"/>
        <v>0</v>
      </c>
      <c r="ES135" s="101"/>
      <c r="ET135" s="80">
        <f t="shared" ref="ET135:EU135" si="1332">ET136+ET137+ET138+ET139</f>
        <v>0</v>
      </c>
      <c r="EU135" s="80">
        <f t="shared" si="1332"/>
        <v>0</v>
      </c>
      <c r="EV135" s="101"/>
      <c r="EW135" s="80">
        <f t="shared" ref="EW135:EX135" si="1333">EW136+EW137+EW138+EW139</f>
        <v>0</v>
      </c>
      <c r="EX135" s="80">
        <f t="shared" si="1333"/>
        <v>0</v>
      </c>
      <c r="EY135" s="101"/>
      <c r="EZ135" s="80">
        <f t="shared" ref="EZ135:FA135" si="1334">EZ136+EZ137+EZ138+EZ139</f>
        <v>0</v>
      </c>
      <c r="FA135" s="80">
        <f t="shared" si="1334"/>
        <v>0</v>
      </c>
      <c r="FB135" s="101"/>
      <c r="FC135" s="80">
        <f t="shared" ref="FC135:FD135" si="1335">FC136+FC137+FC138+FC139</f>
        <v>0</v>
      </c>
      <c r="FD135" s="80">
        <f t="shared" si="1335"/>
        <v>0</v>
      </c>
      <c r="FE135" s="101"/>
      <c r="FF135" s="80">
        <f t="shared" ref="FF135:FG135" si="1336">FF136+FF137+FF138+FF139</f>
        <v>0</v>
      </c>
      <c r="FG135" s="80">
        <f t="shared" si="1336"/>
        <v>0</v>
      </c>
      <c r="FH135" s="101"/>
      <c r="FI135" s="172">
        <f>FF135+FC135+EZ135+EW135+ET135+EQ135+EN135+EK135+EH135+EE135+EB135+DY135+DV135+DS135+DP135+DM135+DJ135+DG135+DD135+DA135+CX135+CU135+CR135+CO135+CL135+CI135+CF135+CC135+BZ135+BW135+BT135+BQ135+BN135+BK135+BH135+BE135+BB135+AY135+AV135+AS135+AP135+AM135+AJ135+AG135+AD135+AA135+X135+U135+R135+O135+L135+I135+F135+C135</f>
        <v>54</v>
      </c>
      <c r="FJ135" s="80">
        <f>D135+G135+J135+M135+P135+S135+V135+Y135+AB135+AE135+AH135+AK135+AN135+AQ135+AT135+AW135+AZ135+BC135+BF135+BI135+BL135+BO135+BR135+BU135+BX135+CA135+CD135+CG135+CJ135+CM135+CP135+CS135+CV135+CY135+DB135+DE135+DH135+DK135+DN135+DQ135+DT135+DW135+DZ135+EC135+EF135+EI135+EL135+EO135+ER135+EU135+EX135+FA135+FD135+FG135</f>
        <v>54</v>
      </c>
      <c r="FK135" s="101">
        <f t="shared" ref="FK135" si="1337">FJ135/FI135*100</f>
        <v>100</v>
      </c>
    </row>
    <row r="136" spans="1:167" x14ac:dyDescent="0.25">
      <c r="A136" s="48" t="s">
        <v>77</v>
      </c>
      <c r="B136" s="49" t="s">
        <v>21</v>
      </c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>
        <v>20</v>
      </c>
      <c r="S136" s="41">
        <v>20</v>
      </c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41"/>
      <c r="DA136" s="41"/>
      <c r="DB136" s="41"/>
      <c r="DC136" s="41"/>
      <c r="DD136" s="41"/>
      <c r="DE136" s="41"/>
      <c r="DF136" s="41"/>
      <c r="DG136" s="41"/>
      <c r="DH136" s="41"/>
      <c r="DI136" s="41"/>
      <c r="DJ136" s="41"/>
      <c r="DK136" s="41"/>
      <c r="DL136" s="41"/>
      <c r="DM136" s="41"/>
      <c r="DN136" s="41"/>
      <c r="DO136" s="41"/>
      <c r="DP136" s="41"/>
      <c r="DQ136" s="41"/>
      <c r="DR136" s="41"/>
      <c r="DS136" s="41"/>
      <c r="DT136" s="41"/>
      <c r="DU136" s="41"/>
      <c r="DV136" s="41"/>
      <c r="DW136" s="41"/>
      <c r="DX136" s="41"/>
      <c r="DY136" s="41"/>
      <c r="DZ136" s="41"/>
      <c r="EA136" s="41"/>
      <c r="EB136" s="41"/>
      <c r="EC136" s="41"/>
      <c r="ED136" s="41"/>
      <c r="EE136" s="41"/>
      <c r="EF136" s="41"/>
      <c r="EG136" s="41"/>
      <c r="EH136" s="41"/>
      <c r="EI136" s="41"/>
      <c r="EJ136" s="41"/>
      <c r="EK136" s="41"/>
      <c r="EL136" s="41"/>
      <c r="EM136" s="41"/>
      <c r="EN136" s="41"/>
      <c r="EO136" s="41"/>
      <c r="EP136" s="41"/>
      <c r="EQ136" s="41"/>
      <c r="ER136" s="41"/>
      <c r="ES136" s="41"/>
      <c r="ET136" s="41"/>
      <c r="EU136" s="41"/>
      <c r="EV136" s="41"/>
      <c r="EW136" s="41"/>
      <c r="EX136" s="41"/>
      <c r="EY136" s="41"/>
      <c r="EZ136" s="41"/>
      <c r="FA136" s="41"/>
      <c r="FB136" s="41"/>
      <c r="FC136" s="41"/>
      <c r="FD136" s="41"/>
      <c r="FE136" s="41"/>
      <c r="FF136" s="41"/>
      <c r="FG136" s="41"/>
      <c r="FH136" s="41"/>
      <c r="FI136" s="41"/>
      <c r="FJ136" s="41"/>
      <c r="FK136" s="41"/>
    </row>
    <row r="137" spans="1:167" x14ac:dyDescent="0.25">
      <c r="A137" s="48" t="s">
        <v>78</v>
      </c>
      <c r="B137" s="49" t="s">
        <v>21</v>
      </c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>
        <v>34</v>
      </c>
      <c r="S137" s="41">
        <v>34</v>
      </c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  <c r="CG137" s="41"/>
      <c r="CH137" s="41"/>
      <c r="CI137" s="41"/>
      <c r="CJ137" s="41"/>
      <c r="CK137" s="41"/>
      <c r="CL137" s="41"/>
      <c r="CM137" s="41"/>
      <c r="CN137" s="41"/>
      <c r="CO137" s="41"/>
      <c r="CP137" s="41"/>
      <c r="CQ137" s="41"/>
      <c r="CR137" s="41"/>
      <c r="CS137" s="41"/>
      <c r="CT137" s="41"/>
      <c r="CU137" s="41"/>
      <c r="CV137" s="41"/>
      <c r="CW137" s="41"/>
      <c r="CX137" s="41"/>
      <c r="CY137" s="41"/>
      <c r="CZ137" s="41"/>
      <c r="DA137" s="41"/>
      <c r="DB137" s="41"/>
      <c r="DC137" s="41"/>
      <c r="DD137" s="41"/>
      <c r="DE137" s="41"/>
      <c r="DF137" s="41"/>
      <c r="DG137" s="41"/>
      <c r="DH137" s="41"/>
      <c r="DI137" s="41"/>
      <c r="DJ137" s="41"/>
      <c r="DK137" s="41"/>
      <c r="DL137" s="41"/>
      <c r="DM137" s="41"/>
      <c r="DN137" s="41"/>
      <c r="DO137" s="41"/>
      <c r="DP137" s="41"/>
      <c r="DQ137" s="41"/>
      <c r="DR137" s="41"/>
      <c r="DS137" s="41"/>
      <c r="DT137" s="41"/>
      <c r="DU137" s="41"/>
      <c r="DV137" s="41"/>
      <c r="DW137" s="41"/>
      <c r="DX137" s="41"/>
      <c r="DY137" s="41"/>
      <c r="DZ137" s="41"/>
      <c r="EA137" s="41"/>
      <c r="EB137" s="41"/>
      <c r="EC137" s="41"/>
      <c r="ED137" s="41"/>
      <c r="EE137" s="41"/>
      <c r="EF137" s="41"/>
      <c r="EG137" s="41"/>
      <c r="EH137" s="41"/>
      <c r="EI137" s="41"/>
      <c r="EJ137" s="41"/>
      <c r="EK137" s="41"/>
      <c r="EL137" s="41"/>
      <c r="EM137" s="41"/>
      <c r="EN137" s="41"/>
      <c r="EO137" s="41"/>
      <c r="EP137" s="41"/>
      <c r="EQ137" s="41"/>
      <c r="ER137" s="41"/>
      <c r="ES137" s="41"/>
      <c r="ET137" s="41"/>
      <c r="EU137" s="41"/>
      <c r="EV137" s="41"/>
      <c r="EW137" s="41"/>
      <c r="EX137" s="41"/>
      <c r="EY137" s="41"/>
      <c r="EZ137" s="41"/>
      <c r="FA137" s="41"/>
      <c r="FB137" s="41"/>
      <c r="FC137" s="41"/>
      <c r="FD137" s="41"/>
      <c r="FE137" s="41"/>
      <c r="FF137" s="41"/>
      <c r="FG137" s="41"/>
      <c r="FH137" s="41"/>
      <c r="FI137" s="41"/>
      <c r="FJ137" s="41"/>
      <c r="FK137" s="41"/>
    </row>
    <row r="138" spans="1:167" x14ac:dyDescent="0.25">
      <c r="A138" s="48" t="s">
        <v>85</v>
      </c>
      <c r="B138" s="49" t="s">
        <v>21</v>
      </c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  <c r="BZ138" s="41"/>
      <c r="CA138" s="41"/>
      <c r="CB138" s="41"/>
      <c r="CC138" s="41"/>
      <c r="CD138" s="41"/>
      <c r="CE138" s="41"/>
      <c r="CF138" s="41"/>
      <c r="CG138" s="41"/>
      <c r="CH138" s="41"/>
      <c r="CI138" s="41"/>
      <c r="CJ138" s="41"/>
      <c r="CK138" s="41"/>
      <c r="CL138" s="41"/>
      <c r="CM138" s="41"/>
      <c r="CN138" s="41"/>
      <c r="CO138" s="41"/>
      <c r="CP138" s="41"/>
      <c r="CQ138" s="41"/>
      <c r="CR138" s="41"/>
      <c r="CS138" s="41"/>
      <c r="CT138" s="41"/>
      <c r="CU138" s="41"/>
      <c r="CV138" s="41"/>
      <c r="CW138" s="41"/>
      <c r="CX138" s="41"/>
      <c r="CY138" s="41"/>
      <c r="CZ138" s="41"/>
      <c r="DA138" s="41"/>
      <c r="DB138" s="41"/>
      <c r="DC138" s="41"/>
      <c r="DD138" s="41"/>
      <c r="DE138" s="41"/>
      <c r="DF138" s="41"/>
      <c r="DG138" s="41"/>
      <c r="DH138" s="41"/>
      <c r="DI138" s="41"/>
      <c r="DJ138" s="41"/>
      <c r="DK138" s="41"/>
      <c r="DL138" s="41"/>
      <c r="DM138" s="41"/>
      <c r="DN138" s="41"/>
      <c r="DO138" s="41"/>
      <c r="DP138" s="41"/>
      <c r="DQ138" s="41"/>
      <c r="DR138" s="41"/>
      <c r="DS138" s="41"/>
      <c r="DT138" s="41"/>
      <c r="DU138" s="41"/>
      <c r="DV138" s="41"/>
      <c r="DW138" s="41"/>
      <c r="DX138" s="41"/>
      <c r="DY138" s="41"/>
      <c r="DZ138" s="41"/>
      <c r="EA138" s="41"/>
      <c r="EB138" s="41"/>
      <c r="EC138" s="41"/>
      <c r="ED138" s="41"/>
      <c r="EE138" s="41"/>
      <c r="EF138" s="41"/>
      <c r="EG138" s="41"/>
      <c r="EH138" s="41"/>
      <c r="EI138" s="41"/>
      <c r="EJ138" s="41"/>
      <c r="EK138" s="41"/>
      <c r="EL138" s="41"/>
      <c r="EM138" s="41"/>
      <c r="EN138" s="41"/>
      <c r="EO138" s="41"/>
      <c r="EP138" s="41"/>
      <c r="EQ138" s="41"/>
      <c r="ER138" s="41"/>
      <c r="ES138" s="41"/>
      <c r="ET138" s="41"/>
      <c r="EU138" s="41"/>
      <c r="EV138" s="41"/>
      <c r="EW138" s="41"/>
      <c r="EX138" s="41"/>
      <c r="EY138" s="41"/>
      <c r="EZ138" s="41"/>
      <c r="FA138" s="41"/>
      <c r="FB138" s="41"/>
      <c r="FC138" s="41"/>
      <c r="FD138" s="41"/>
      <c r="FE138" s="41"/>
      <c r="FF138" s="41"/>
      <c r="FG138" s="41"/>
      <c r="FH138" s="41"/>
      <c r="FI138" s="41"/>
      <c r="FJ138" s="41"/>
      <c r="FK138" s="41"/>
    </row>
    <row r="139" spans="1:167" x14ac:dyDescent="0.25">
      <c r="A139" s="48" t="s">
        <v>100</v>
      </c>
      <c r="B139" s="49" t="s">
        <v>21</v>
      </c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  <c r="CD139" s="41"/>
      <c r="CE139" s="41"/>
      <c r="CF139" s="41"/>
      <c r="CG139" s="41"/>
      <c r="CH139" s="41"/>
      <c r="CI139" s="41"/>
      <c r="CJ139" s="41"/>
      <c r="CK139" s="41"/>
      <c r="CL139" s="41"/>
      <c r="CM139" s="41"/>
      <c r="CN139" s="41"/>
      <c r="CO139" s="41"/>
      <c r="CP139" s="41"/>
      <c r="CQ139" s="41"/>
      <c r="CR139" s="41"/>
      <c r="CS139" s="41"/>
      <c r="CT139" s="41"/>
      <c r="CU139" s="41"/>
      <c r="CV139" s="41"/>
      <c r="CW139" s="41"/>
      <c r="CX139" s="41"/>
      <c r="CY139" s="41"/>
      <c r="CZ139" s="41"/>
      <c r="DA139" s="41"/>
      <c r="DB139" s="41"/>
      <c r="DC139" s="41"/>
      <c r="DD139" s="41"/>
      <c r="DE139" s="41"/>
      <c r="DF139" s="41"/>
      <c r="DG139" s="41"/>
      <c r="DH139" s="41"/>
      <c r="DI139" s="41"/>
      <c r="DJ139" s="41"/>
      <c r="DK139" s="41"/>
      <c r="DL139" s="41"/>
      <c r="DM139" s="41"/>
      <c r="DN139" s="41"/>
      <c r="DO139" s="41"/>
      <c r="DP139" s="41"/>
      <c r="DQ139" s="41"/>
      <c r="DR139" s="41"/>
      <c r="DS139" s="41"/>
      <c r="DT139" s="41"/>
      <c r="DU139" s="41"/>
      <c r="DV139" s="41"/>
      <c r="DW139" s="41"/>
      <c r="DX139" s="41"/>
      <c r="DY139" s="41"/>
      <c r="DZ139" s="41"/>
      <c r="EA139" s="41"/>
      <c r="EB139" s="41"/>
      <c r="EC139" s="41"/>
      <c r="ED139" s="41"/>
      <c r="EE139" s="41"/>
      <c r="EF139" s="41"/>
      <c r="EG139" s="41"/>
      <c r="EH139" s="41"/>
      <c r="EI139" s="41"/>
      <c r="EJ139" s="41"/>
      <c r="EK139" s="41"/>
      <c r="EL139" s="41"/>
      <c r="EM139" s="41"/>
      <c r="EN139" s="41"/>
      <c r="EO139" s="41"/>
      <c r="EP139" s="41"/>
      <c r="EQ139" s="41"/>
      <c r="ER139" s="41"/>
      <c r="ES139" s="41"/>
      <c r="ET139" s="41"/>
      <c r="EU139" s="41"/>
      <c r="EV139" s="41"/>
      <c r="EW139" s="41"/>
      <c r="EX139" s="41"/>
      <c r="EY139" s="41"/>
      <c r="EZ139" s="41"/>
      <c r="FA139" s="41"/>
      <c r="FB139" s="41"/>
      <c r="FC139" s="41"/>
      <c r="FD139" s="41"/>
      <c r="FE139" s="41"/>
      <c r="FF139" s="41"/>
      <c r="FG139" s="41"/>
      <c r="FH139" s="41"/>
      <c r="FI139" s="41"/>
      <c r="FJ139" s="41"/>
      <c r="FK139" s="41"/>
    </row>
    <row r="140" spans="1:167" s="102" customFormat="1" x14ac:dyDescent="0.25">
      <c r="A140" s="178" t="s">
        <v>110</v>
      </c>
      <c r="B140" s="47" t="s">
        <v>21</v>
      </c>
      <c r="C140" s="80">
        <f>C141+C142+C143+C144</f>
        <v>0</v>
      </c>
      <c r="D140" s="80">
        <f>D141+D142+D143+D144</f>
        <v>0</v>
      </c>
      <c r="E140" s="101"/>
      <c r="F140" s="80">
        <f>F141+F142+F143+F144</f>
        <v>0</v>
      </c>
      <c r="G140" s="80">
        <f>G141+G142+G143+G144</f>
        <v>0</v>
      </c>
      <c r="H140" s="101"/>
      <c r="I140" s="80">
        <f>I141+I142+I143+I144</f>
        <v>0</v>
      </c>
      <c r="J140" s="80">
        <f>J141+J142+J143+J144</f>
        <v>0</v>
      </c>
      <c r="K140" s="101"/>
      <c r="L140" s="80">
        <f t="shared" ref="L140:M140" si="1338">L141+L142+L143+L144</f>
        <v>0</v>
      </c>
      <c r="M140" s="80">
        <f t="shared" si="1338"/>
        <v>0</v>
      </c>
      <c r="N140" s="101"/>
      <c r="O140" s="80">
        <f t="shared" ref="O140:P140" si="1339">O141+O142+O143+O144</f>
        <v>0</v>
      </c>
      <c r="P140" s="80">
        <f t="shared" si="1339"/>
        <v>0</v>
      </c>
      <c r="Q140" s="101"/>
      <c r="R140" s="80">
        <f t="shared" ref="R140:S140" si="1340">R141+R142+R143+R144</f>
        <v>0</v>
      </c>
      <c r="S140" s="80">
        <f t="shared" si="1340"/>
        <v>0</v>
      </c>
      <c r="T140" s="101">
        <v>0</v>
      </c>
      <c r="U140" s="80">
        <f t="shared" ref="U140:V140" si="1341">U141+U142+U143+U144</f>
        <v>0</v>
      </c>
      <c r="V140" s="80">
        <f t="shared" si="1341"/>
        <v>0</v>
      </c>
      <c r="W140" s="101"/>
      <c r="X140" s="80">
        <f t="shared" ref="X140:Y140" si="1342">X141+X142+X143+X144</f>
        <v>0</v>
      </c>
      <c r="Y140" s="80">
        <f t="shared" si="1342"/>
        <v>0</v>
      </c>
      <c r="Z140" s="101"/>
      <c r="AA140" s="80">
        <f t="shared" ref="AA140:AB140" si="1343">AA141+AA142+AA143+AA144</f>
        <v>0</v>
      </c>
      <c r="AB140" s="80">
        <f t="shared" si="1343"/>
        <v>0</v>
      </c>
      <c r="AC140" s="101"/>
      <c r="AD140" s="80">
        <f t="shared" ref="AD140:AE140" si="1344">AD141+AD142+AD143+AD144</f>
        <v>0</v>
      </c>
      <c r="AE140" s="80">
        <f t="shared" si="1344"/>
        <v>0</v>
      </c>
      <c r="AF140" s="101"/>
      <c r="AG140" s="80">
        <f t="shared" ref="AG140:AH140" si="1345">AG141+AG142+AG143+AG144</f>
        <v>0</v>
      </c>
      <c r="AH140" s="80">
        <f t="shared" si="1345"/>
        <v>0</v>
      </c>
      <c r="AI140" s="101"/>
      <c r="AJ140" s="80">
        <f t="shared" ref="AJ140:AK140" si="1346">AJ141+AJ142+AJ143+AJ144</f>
        <v>0</v>
      </c>
      <c r="AK140" s="80">
        <f t="shared" si="1346"/>
        <v>0</v>
      </c>
      <c r="AL140" s="101"/>
      <c r="AM140" s="80">
        <f t="shared" ref="AM140:AN140" si="1347">AM141+AM142+AM143+AM144</f>
        <v>0</v>
      </c>
      <c r="AN140" s="80">
        <f t="shared" si="1347"/>
        <v>0</v>
      </c>
      <c r="AO140" s="101"/>
      <c r="AP140" s="80">
        <f t="shared" ref="AP140:AQ140" si="1348">AP141+AP142+AP143+AP144</f>
        <v>0</v>
      </c>
      <c r="AQ140" s="80">
        <f t="shared" si="1348"/>
        <v>0</v>
      </c>
      <c r="AR140" s="101"/>
      <c r="AS140" s="80">
        <f t="shared" ref="AS140:AT140" si="1349">AS141+AS142+AS143+AS144</f>
        <v>0</v>
      </c>
      <c r="AT140" s="80">
        <f t="shared" si="1349"/>
        <v>0</v>
      </c>
      <c r="AU140" s="101"/>
      <c r="AV140" s="80">
        <f t="shared" ref="AV140:AW140" si="1350">AV141+AV142+AV143+AV144</f>
        <v>0</v>
      </c>
      <c r="AW140" s="80">
        <f t="shared" si="1350"/>
        <v>0</v>
      </c>
      <c r="AX140" s="101"/>
      <c r="AY140" s="80">
        <f t="shared" ref="AY140:AZ140" si="1351">AY141+AY142+AY143+AY144</f>
        <v>0</v>
      </c>
      <c r="AZ140" s="80">
        <f t="shared" si="1351"/>
        <v>0</v>
      </c>
      <c r="BA140" s="101"/>
      <c r="BB140" s="80">
        <f t="shared" ref="BB140:BC140" si="1352">BB141+BB142+BB143+BB144</f>
        <v>0</v>
      </c>
      <c r="BC140" s="80">
        <f t="shared" si="1352"/>
        <v>0</v>
      </c>
      <c r="BD140" s="101"/>
      <c r="BE140" s="80">
        <f t="shared" ref="BE140:BF140" si="1353">BE141+BE142+BE143+BE144</f>
        <v>25</v>
      </c>
      <c r="BF140" s="80">
        <f t="shared" si="1353"/>
        <v>25</v>
      </c>
      <c r="BG140" s="101">
        <f t="shared" ref="BG140" si="1354">BF140/BE140*100</f>
        <v>100</v>
      </c>
      <c r="BH140" s="80">
        <f t="shared" ref="BH140:BI140" si="1355">BH141+BH142+BH143+BH144</f>
        <v>0</v>
      </c>
      <c r="BI140" s="80">
        <f t="shared" si="1355"/>
        <v>0</v>
      </c>
      <c r="BJ140" s="101"/>
      <c r="BK140" s="80">
        <f t="shared" ref="BK140:BL140" si="1356">BK141+BK142+BK143+BK144</f>
        <v>0</v>
      </c>
      <c r="BL140" s="80">
        <f t="shared" si="1356"/>
        <v>0</v>
      </c>
      <c r="BM140" s="101"/>
      <c r="BN140" s="80">
        <f t="shared" ref="BN140:BO140" si="1357">BN141+BN142+BN143+BN144</f>
        <v>0</v>
      </c>
      <c r="BO140" s="80">
        <f t="shared" si="1357"/>
        <v>0</v>
      </c>
      <c r="BP140" s="101"/>
      <c r="BQ140" s="80">
        <f t="shared" ref="BQ140:BR140" si="1358">BQ141+BQ142+BQ143+BQ144</f>
        <v>0</v>
      </c>
      <c r="BR140" s="80">
        <f t="shared" si="1358"/>
        <v>0</v>
      </c>
      <c r="BS140" s="101"/>
      <c r="BT140" s="80">
        <f t="shared" ref="BT140:BU140" si="1359">BT141+BT142+BT143+BT144</f>
        <v>0</v>
      </c>
      <c r="BU140" s="80">
        <f t="shared" si="1359"/>
        <v>0</v>
      </c>
      <c r="BV140" s="101"/>
      <c r="BW140" s="80">
        <f t="shared" ref="BW140:BX140" si="1360">BW141+BW142+BW143+BW144</f>
        <v>0</v>
      </c>
      <c r="BX140" s="80">
        <f t="shared" si="1360"/>
        <v>0</v>
      </c>
      <c r="BY140" s="101"/>
      <c r="BZ140" s="80">
        <f t="shared" ref="BZ140:CA140" si="1361">BZ141+BZ142+BZ143+BZ144</f>
        <v>0</v>
      </c>
      <c r="CA140" s="80">
        <f t="shared" si="1361"/>
        <v>0</v>
      </c>
      <c r="CB140" s="101"/>
      <c r="CC140" s="80">
        <f t="shared" ref="CC140:CD140" si="1362">CC141+CC142+CC143+CC144</f>
        <v>0</v>
      </c>
      <c r="CD140" s="80">
        <f t="shared" si="1362"/>
        <v>0</v>
      </c>
      <c r="CE140" s="101"/>
      <c r="CF140" s="80">
        <f t="shared" ref="CF140:CG140" si="1363">CF141+CF142+CF143+CF144</f>
        <v>0</v>
      </c>
      <c r="CG140" s="80">
        <f t="shared" si="1363"/>
        <v>0</v>
      </c>
      <c r="CH140" s="101"/>
      <c r="CI140" s="80">
        <f t="shared" ref="CI140:CJ140" si="1364">CI141+CI142+CI143+CI144</f>
        <v>0</v>
      </c>
      <c r="CJ140" s="80">
        <f t="shared" si="1364"/>
        <v>0</v>
      </c>
      <c r="CK140" s="101"/>
      <c r="CL140" s="80">
        <f t="shared" ref="CL140:CM140" si="1365">CL141+CL142+CL143+CL144</f>
        <v>0</v>
      </c>
      <c r="CM140" s="80">
        <f t="shared" si="1365"/>
        <v>0</v>
      </c>
      <c r="CN140" s="101"/>
      <c r="CO140" s="80">
        <f t="shared" ref="CO140:CP140" si="1366">CO141+CO142+CO143+CO144</f>
        <v>0</v>
      </c>
      <c r="CP140" s="80">
        <f t="shared" si="1366"/>
        <v>0</v>
      </c>
      <c r="CQ140" s="101"/>
      <c r="CR140" s="80">
        <f t="shared" ref="CR140:CS140" si="1367">CR141+CR142+CR143+CR144</f>
        <v>0</v>
      </c>
      <c r="CS140" s="80">
        <f t="shared" si="1367"/>
        <v>0</v>
      </c>
      <c r="CT140" s="101"/>
      <c r="CU140" s="80">
        <f t="shared" ref="CU140:CV140" si="1368">CU141+CU142+CU143+CU144</f>
        <v>0</v>
      </c>
      <c r="CV140" s="80">
        <f t="shared" si="1368"/>
        <v>0</v>
      </c>
      <c r="CW140" s="101"/>
      <c r="CX140" s="80">
        <f t="shared" ref="CX140:CY140" si="1369">CX141+CX142+CX143+CX144</f>
        <v>0</v>
      </c>
      <c r="CY140" s="80">
        <f t="shared" si="1369"/>
        <v>0</v>
      </c>
      <c r="CZ140" s="101"/>
      <c r="DA140" s="80">
        <f t="shared" ref="DA140:DB140" si="1370">DA141+DA142+DA143+DA144</f>
        <v>0</v>
      </c>
      <c r="DB140" s="80">
        <f t="shared" si="1370"/>
        <v>0</v>
      </c>
      <c r="DC140" s="101"/>
      <c r="DD140" s="80">
        <f t="shared" ref="DD140:DE140" si="1371">DD141+DD142+DD143+DD144</f>
        <v>0</v>
      </c>
      <c r="DE140" s="80">
        <f t="shared" si="1371"/>
        <v>0</v>
      </c>
      <c r="DF140" s="101"/>
      <c r="DG140" s="80">
        <f t="shared" ref="DG140:DH140" si="1372">DG141+DG142+DG143+DG144</f>
        <v>0</v>
      </c>
      <c r="DH140" s="80">
        <f t="shared" si="1372"/>
        <v>0</v>
      </c>
      <c r="DI140" s="101"/>
      <c r="DJ140" s="80">
        <f t="shared" ref="DJ140:DK140" si="1373">DJ141+DJ142+DJ143+DJ144</f>
        <v>0</v>
      </c>
      <c r="DK140" s="80">
        <f t="shared" si="1373"/>
        <v>0</v>
      </c>
      <c r="DL140" s="101"/>
      <c r="DM140" s="80">
        <f t="shared" ref="DM140:DN140" si="1374">DM141+DM142+DM143+DM144</f>
        <v>0</v>
      </c>
      <c r="DN140" s="80">
        <f t="shared" si="1374"/>
        <v>0</v>
      </c>
      <c r="DO140" s="101"/>
      <c r="DP140" s="80">
        <f t="shared" ref="DP140:DQ140" si="1375">DP141+DP142+DP143+DP144</f>
        <v>0</v>
      </c>
      <c r="DQ140" s="80">
        <f t="shared" si="1375"/>
        <v>0</v>
      </c>
      <c r="DR140" s="101"/>
      <c r="DS140" s="80">
        <f t="shared" ref="DS140:DT140" si="1376">DS141+DS142+DS143+DS144</f>
        <v>0</v>
      </c>
      <c r="DT140" s="80">
        <f t="shared" si="1376"/>
        <v>0</v>
      </c>
      <c r="DU140" s="101"/>
      <c r="DV140" s="80">
        <f t="shared" ref="DV140:DW140" si="1377">DV141+DV142+DV143+DV144</f>
        <v>0</v>
      </c>
      <c r="DW140" s="80">
        <f t="shared" si="1377"/>
        <v>0</v>
      </c>
      <c r="DX140" s="101"/>
      <c r="DY140" s="80">
        <f t="shared" ref="DY140:DZ140" si="1378">DY141+DY142+DY143+DY144</f>
        <v>0</v>
      </c>
      <c r="DZ140" s="80">
        <f t="shared" si="1378"/>
        <v>0</v>
      </c>
      <c r="EA140" s="101"/>
      <c r="EB140" s="80">
        <f t="shared" ref="EB140:EC140" si="1379">EB141+EB142+EB143+EB144</f>
        <v>0</v>
      </c>
      <c r="EC140" s="80">
        <f t="shared" si="1379"/>
        <v>0</v>
      </c>
      <c r="ED140" s="101"/>
      <c r="EE140" s="80">
        <f t="shared" ref="EE140:EF140" si="1380">EE141+EE142+EE143+EE144</f>
        <v>0</v>
      </c>
      <c r="EF140" s="80">
        <f t="shared" si="1380"/>
        <v>0</v>
      </c>
      <c r="EG140" s="101"/>
      <c r="EH140" s="80">
        <f t="shared" ref="EH140:EI140" si="1381">EH141+EH142+EH143+EH144</f>
        <v>0</v>
      </c>
      <c r="EI140" s="80">
        <f t="shared" si="1381"/>
        <v>0</v>
      </c>
      <c r="EJ140" s="101"/>
      <c r="EK140" s="80">
        <f t="shared" ref="EK140:EL140" si="1382">EK141+EK142+EK143+EK144</f>
        <v>0</v>
      </c>
      <c r="EL140" s="80">
        <f t="shared" si="1382"/>
        <v>0</v>
      </c>
      <c r="EM140" s="101"/>
      <c r="EN140" s="80">
        <f t="shared" ref="EN140:EO140" si="1383">EN141+EN142+EN143+EN144</f>
        <v>0</v>
      </c>
      <c r="EO140" s="80">
        <f t="shared" si="1383"/>
        <v>0</v>
      </c>
      <c r="EP140" s="101"/>
      <c r="EQ140" s="80">
        <f t="shared" ref="EQ140:ER140" si="1384">EQ141+EQ142+EQ143+EQ144</f>
        <v>0</v>
      </c>
      <c r="ER140" s="80">
        <f t="shared" si="1384"/>
        <v>0</v>
      </c>
      <c r="ES140" s="101"/>
      <c r="ET140" s="80">
        <f t="shared" ref="ET140:EU140" si="1385">ET141+ET142+ET143+ET144</f>
        <v>0</v>
      </c>
      <c r="EU140" s="80">
        <f t="shared" si="1385"/>
        <v>0</v>
      </c>
      <c r="EV140" s="101"/>
      <c r="EW140" s="80">
        <f t="shared" ref="EW140:EX140" si="1386">EW141+EW142+EW143+EW144</f>
        <v>0</v>
      </c>
      <c r="EX140" s="80">
        <f t="shared" si="1386"/>
        <v>0</v>
      </c>
      <c r="EY140" s="101"/>
      <c r="EZ140" s="80">
        <f t="shared" ref="EZ140:FA140" si="1387">EZ141+EZ142+EZ143+EZ144</f>
        <v>0</v>
      </c>
      <c r="FA140" s="80">
        <f t="shared" si="1387"/>
        <v>0</v>
      </c>
      <c r="FB140" s="101"/>
      <c r="FC140" s="80">
        <f t="shared" ref="FC140:FD140" si="1388">FC141+FC142+FC143+FC144</f>
        <v>0</v>
      </c>
      <c r="FD140" s="80">
        <f t="shared" si="1388"/>
        <v>0</v>
      </c>
      <c r="FE140" s="101"/>
      <c r="FF140" s="80">
        <f t="shared" ref="FF140:FG140" si="1389">FF141+FF142+FF143+FF144</f>
        <v>52</v>
      </c>
      <c r="FG140" s="80">
        <f t="shared" si="1389"/>
        <v>52</v>
      </c>
      <c r="FH140" s="101">
        <f t="shared" ref="FH140" si="1390">FG140/FF140*100</f>
        <v>100</v>
      </c>
      <c r="FI140" s="172">
        <f>FF140+FC140+EZ140+EW140+ET140+EQ140+EN140+EK140+EH140+EE140+EB140+DY140+DV140+DS140+DP140+DM140+DJ140+DG140+DD140+DA140+CX140+CU140+CR140+CO140+CL140+CI140+CF140+CC140+BZ140+BW140+BT140+BQ140+BN140+BK140+BH140+BE140+BB140+AY140+AV140+AS140+AP140+AM140+AJ140+AG140+AD140+AA140+X140+U140+R140+O140+L140+I140+F140+C140</f>
        <v>77</v>
      </c>
      <c r="FJ140" s="80">
        <f>D140+G140+J140+M140+P140+S140+V140+Y140+AB140+AE140+AH140+AK140+AN140+AQ140+AT140+AW140+AZ140+BC140+BF140+BI140+BL140+BO140+BR140+BU140+BX140+CA140+CD140+CG140+CJ140+CM140+CP140+CS140+CV140+CY140+DB140+DE140+DH140+DK140+DN140+DQ140+DT140+DW140+DZ140+EC140+EF140+EI140+EL140+EO140+ER140+EU140+EX140+FA140+FD140+FG140</f>
        <v>77</v>
      </c>
      <c r="FK140" s="101">
        <f t="shared" ref="FK140" si="1391">FJ140/FI140*100</f>
        <v>100</v>
      </c>
    </row>
    <row r="141" spans="1:167" x14ac:dyDescent="0.25">
      <c r="A141" s="48" t="s">
        <v>77</v>
      </c>
      <c r="B141" s="49" t="s">
        <v>21</v>
      </c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>
        <v>25</v>
      </c>
      <c r="BF141" s="41">
        <v>25</v>
      </c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  <c r="CB141" s="41"/>
      <c r="CC141" s="41"/>
      <c r="CD141" s="41"/>
      <c r="CE141" s="41"/>
      <c r="CF141" s="41"/>
      <c r="CG141" s="41"/>
      <c r="CH141" s="41"/>
      <c r="CI141" s="41"/>
      <c r="CJ141" s="41"/>
      <c r="CK141" s="41"/>
      <c r="CL141" s="41"/>
      <c r="CM141" s="41"/>
      <c r="CN141" s="41"/>
      <c r="CO141" s="41"/>
      <c r="CP141" s="41"/>
      <c r="CQ141" s="41"/>
      <c r="CR141" s="41"/>
      <c r="CS141" s="41"/>
      <c r="CT141" s="41"/>
      <c r="CU141" s="41"/>
      <c r="CV141" s="41"/>
      <c r="CW141" s="41"/>
      <c r="CX141" s="41"/>
      <c r="CY141" s="41"/>
      <c r="CZ141" s="41"/>
      <c r="DA141" s="41"/>
      <c r="DB141" s="41"/>
      <c r="DC141" s="41"/>
      <c r="DD141" s="41"/>
      <c r="DE141" s="41"/>
      <c r="DF141" s="41"/>
      <c r="DG141" s="41"/>
      <c r="DH141" s="41"/>
      <c r="DI141" s="41"/>
      <c r="DJ141" s="41"/>
      <c r="DK141" s="41"/>
      <c r="DL141" s="41"/>
      <c r="DM141" s="41"/>
      <c r="DN141" s="41"/>
      <c r="DO141" s="41"/>
      <c r="DP141" s="41"/>
      <c r="DQ141" s="41"/>
      <c r="DR141" s="41"/>
      <c r="DS141" s="41"/>
      <c r="DT141" s="41"/>
      <c r="DU141" s="41"/>
      <c r="DV141" s="41"/>
      <c r="DW141" s="41"/>
      <c r="DX141" s="41"/>
      <c r="DY141" s="41"/>
      <c r="DZ141" s="41"/>
      <c r="EA141" s="41"/>
      <c r="EB141" s="41"/>
      <c r="EC141" s="41"/>
      <c r="ED141" s="41"/>
      <c r="EE141" s="41"/>
      <c r="EF141" s="41"/>
      <c r="EG141" s="41"/>
      <c r="EH141" s="41"/>
      <c r="EI141" s="41"/>
      <c r="EJ141" s="41"/>
      <c r="EK141" s="41"/>
      <c r="EL141" s="41"/>
      <c r="EM141" s="41"/>
      <c r="EN141" s="41"/>
      <c r="EO141" s="41"/>
      <c r="EP141" s="41"/>
      <c r="EQ141" s="41"/>
      <c r="ER141" s="41"/>
      <c r="ES141" s="41"/>
      <c r="ET141" s="41"/>
      <c r="EU141" s="41"/>
      <c r="EV141" s="41"/>
      <c r="EW141" s="41"/>
      <c r="EX141" s="41"/>
      <c r="EY141" s="41"/>
      <c r="EZ141" s="41"/>
      <c r="FA141" s="41"/>
      <c r="FB141" s="41"/>
      <c r="FC141" s="41"/>
      <c r="FD141" s="41"/>
      <c r="FE141" s="41"/>
      <c r="FF141" s="41">
        <v>27</v>
      </c>
      <c r="FG141" s="41">
        <v>27</v>
      </c>
      <c r="FH141" s="41"/>
      <c r="FI141" s="41"/>
      <c r="FJ141" s="41"/>
      <c r="FK141" s="41"/>
    </row>
    <row r="142" spans="1:167" x14ac:dyDescent="0.25">
      <c r="A142" s="48" t="s">
        <v>78</v>
      </c>
      <c r="B142" s="49" t="s">
        <v>21</v>
      </c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  <c r="DB142" s="41"/>
      <c r="DC142" s="41"/>
      <c r="DD142" s="41"/>
      <c r="DE142" s="41"/>
      <c r="DF142" s="41"/>
      <c r="DG142" s="41"/>
      <c r="DH142" s="41"/>
      <c r="DI142" s="41"/>
      <c r="DJ142" s="41"/>
      <c r="DK142" s="41"/>
      <c r="DL142" s="41"/>
      <c r="DM142" s="41"/>
      <c r="DN142" s="41"/>
      <c r="DO142" s="41"/>
      <c r="DP142" s="41"/>
      <c r="DQ142" s="41"/>
      <c r="DR142" s="41"/>
      <c r="DS142" s="41"/>
      <c r="DT142" s="41"/>
      <c r="DU142" s="41"/>
      <c r="DV142" s="41"/>
      <c r="DW142" s="41"/>
      <c r="DX142" s="41"/>
      <c r="DY142" s="41"/>
      <c r="DZ142" s="41"/>
      <c r="EA142" s="41"/>
      <c r="EB142" s="41"/>
      <c r="EC142" s="41"/>
      <c r="ED142" s="41"/>
      <c r="EE142" s="41"/>
      <c r="EF142" s="41"/>
      <c r="EG142" s="41"/>
      <c r="EH142" s="41"/>
      <c r="EI142" s="41"/>
      <c r="EJ142" s="41"/>
      <c r="EK142" s="41"/>
      <c r="EL142" s="41"/>
      <c r="EM142" s="41"/>
      <c r="EN142" s="41"/>
      <c r="EO142" s="41"/>
      <c r="EP142" s="41"/>
      <c r="EQ142" s="41"/>
      <c r="ER142" s="41"/>
      <c r="ES142" s="41"/>
      <c r="ET142" s="41"/>
      <c r="EU142" s="41"/>
      <c r="EV142" s="41"/>
      <c r="EW142" s="41"/>
      <c r="EX142" s="41"/>
      <c r="EY142" s="41"/>
      <c r="EZ142" s="41"/>
      <c r="FA142" s="41"/>
      <c r="FB142" s="41"/>
      <c r="FC142" s="41"/>
      <c r="FD142" s="41"/>
      <c r="FE142" s="41"/>
      <c r="FF142" s="41">
        <v>25</v>
      </c>
      <c r="FG142" s="41">
        <v>25</v>
      </c>
      <c r="FH142" s="41"/>
      <c r="FI142" s="41"/>
      <c r="FJ142" s="41"/>
      <c r="FK142" s="41"/>
    </row>
    <row r="143" spans="1:167" x14ac:dyDescent="0.25">
      <c r="A143" s="48" t="s">
        <v>85</v>
      </c>
      <c r="B143" s="49" t="s">
        <v>21</v>
      </c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  <c r="CI143" s="41"/>
      <c r="CJ143" s="41"/>
      <c r="CK143" s="41"/>
      <c r="CL143" s="41"/>
      <c r="CM143" s="41"/>
      <c r="CN143" s="41"/>
      <c r="CO143" s="41"/>
      <c r="CP143" s="41"/>
      <c r="CQ143" s="41"/>
      <c r="CR143" s="41"/>
      <c r="CS143" s="41"/>
      <c r="CT143" s="41"/>
      <c r="CU143" s="41"/>
      <c r="CV143" s="41"/>
      <c r="CW143" s="41"/>
      <c r="CX143" s="41"/>
      <c r="CY143" s="41"/>
      <c r="CZ143" s="41"/>
      <c r="DA143" s="41"/>
      <c r="DB143" s="41"/>
      <c r="DC143" s="41"/>
      <c r="DD143" s="41"/>
      <c r="DE143" s="41"/>
      <c r="DF143" s="41"/>
      <c r="DG143" s="41"/>
      <c r="DH143" s="41"/>
      <c r="DI143" s="41"/>
      <c r="DJ143" s="41"/>
      <c r="DK143" s="41"/>
      <c r="DL143" s="41"/>
      <c r="DM143" s="41"/>
      <c r="DN143" s="41"/>
      <c r="DO143" s="41"/>
      <c r="DP143" s="41"/>
      <c r="DQ143" s="41"/>
      <c r="DR143" s="41"/>
      <c r="DS143" s="41"/>
      <c r="DT143" s="41"/>
      <c r="DU143" s="41"/>
      <c r="DV143" s="41"/>
      <c r="DW143" s="41"/>
      <c r="DX143" s="41"/>
      <c r="DY143" s="41"/>
      <c r="DZ143" s="41"/>
      <c r="EA143" s="41"/>
      <c r="EB143" s="41"/>
      <c r="EC143" s="41"/>
      <c r="ED143" s="41"/>
      <c r="EE143" s="41"/>
      <c r="EF143" s="41"/>
      <c r="EG143" s="41"/>
      <c r="EH143" s="41"/>
      <c r="EI143" s="41"/>
      <c r="EJ143" s="41"/>
      <c r="EK143" s="41"/>
      <c r="EL143" s="41"/>
      <c r="EM143" s="41"/>
      <c r="EN143" s="41"/>
      <c r="EO143" s="41"/>
      <c r="EP143" s="41"/>
      <c r="EQ143" s="41"/>
      <c r="ER143" s="41"/>
      <c r="ES143" s="41"/>
      <c r="ET143" s="41"/>
      <c r="EU143" s="41"/>
      <c r="EV143" s="41"/>
      <c r="EW143" s="41"/>
      <c r="EX143" s="41"/>
      <c r="EY143" s="41"/>
      <c r="EZ143" s="41"/>
      <c r="FA143" s="41"/>
      <c r="FB143" s="41"/>
      <c r="FC143" s="41"/>
      <c r="FD143" s="41"/>
      <c r="FE143" s="41"/>
      <c r="FF143" s="41"/>
      <c r="FG143" s="41"/>
      <c r="FH143" s="41"/>
      <c r="FI143" s="41"/>
      <c r="FJ143" s="41"/>
      <c r="FK143" s="41"/>
    </row>
    <row r="144" spans="1:167" x14ac:dyDescent="0.25">
      <c r="A144" s="48" t="s">
        <v>100</v>
      </c>
      <c r="B144" s="49" t="s">
        <v>21</v>
      </c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6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  <c r="BZ144" s="41"/>
      <c r="CA144" s="41"/>
      <c r="CB144" s="41"/>
      <c r="CC144" s="41"/>
      <c r="CD144" s="41"/>
      <c r="CE144" s="41"/>
      <c r="CF144" s="41"/>
      <c r="CG144" s="41"/>
      <c r="CH144" s="41"/>
      <c r="CI144" s="41"/>
      <c r="CJ144" s="41"/>
      <c r="CK144" s="41"/>
      <c r="CL144" s="41"/>
      <c r="CM144" s="41"/>
      <c r="CN144" s="41"/>
      <c r="CO144" s="41"/>
      <c r="CP144" s="41"/>
      <c r="CQ144" s="41"/>
      <c r="CR144" s="41"/>
      <c r="CS144" s="41"/>
      <c r="CT144" s="41"/>
      <c r="CU144" s="41"/>
      <c r="CV144" s="41"/>
      <c r="CW144" s="41"/>
      <c r="CX144" s="41"/>
      <c r="CY144" s="41"/>
      <c r="CZ144" s="41"/>
      <c r="DA144" s="41"/>
      <c r="DB144" s="41"/>
      <c r="DC144" s="41"/>
      <c r="DD144" s="41"/>
      <c r="DE144" s="41"/>
      <c r="DF144" s="41"/>
      <c r="DG144" s="41"/>
      <c r="DH144" s="41"/>
      <c r="DI144" s="41"/>
      <c r="DJ144" s="41"/>
      <c r="DK144" s="41"/>
      <c r="DL144" s="41"/>
      <c r="DM144" s="41"/>
      <c r="DN144" s="41"/>
      <c r="DO144" s="41"/>
      <c r="DP144" s="41"/>
      <c r="DQ144" s="41"/>
      <c r="DR144" s="101"/>
      <c r="DS144" s="41"/>
      <c r="DT144" s="41"/>
      <c r="DU144" s="41"/>
      <c r="DV144" s="41"/>
      <c r="DW144" s="41"/>
      <c r="DX144" s="41"/>
      <c r="DY144" s="41"/>
      <c r="DZ144" s="41"/>
      <c r="EA144" s="41"/>
      <c r="EB144" s="41"/>
      <c r="EC144" s="41"/>
      <c r="ED144" s="41"/>
      <c r="EE144" s="41"/>
      <c r="EF144" s="41"/>
      <c r="EG144" s="41"/>
      <c r="EH144" s="41"/>
      <c r="EI144" s="41"/>
      <c r="EJ144" s="41"/>
      <c r="EK144" s="41"/>
      <c r="EL144" s="41"/>
      <c r="EM144" s="41"/>
      <c r="EN144" s="41"/>
      <c r="EO144" s="41"/>
      <c r="EP144" s="41"/>
      <c r="EQ144" s="41"/>
      <c r="ER144" s="41"/>
      <c r="ES144" s="41"/>
      <c r="ET144" s="41"/>
      <c r="EU144" s="41"/>
      <c r="EV144" s="41"/>
      <c r="EW144" s="41"/>
      <c r="EX144" s="41"/>
      <c r="EY144" s="41"/>
      <c r="EZ144" s="41"/>
      <c r="FA144" s="41"/>
      <c r="FB144" s="41"/>
      <c r="FC144" s="41"/>
      <c r="FD144" s="41"/>
      <c r="FE144" s="41"/>
      <c r="FF144" s="41"/>
      <c r="FG144" s="41"/>
      <c r="FH144" s="41"/>
      <c r="FI144" s="41"/>
      <c r="FJ144" s="41"/>
      <c r="FK144" s="41"/>
    </row>
    <row r="145" spans="1:167" s="102" customFormat="1" x14ac:dyDescent="0.25">
      <c r="A145" s="178" t="s">
        <v>118</v>
      </c>
      <c r="B145" s="47" t="s">
        <v>21</v>
      </c>
      <c r="C145" s="80">
        <f>C151+C152+C153+C154</f>
        <v>0</v>
      </c>
      <c r="D145" s="80">
        <f>D151+D152+D153+D154</f>
        <v>0</v>
      </c>
      <c r="E145" s="101"/>
      <c r="F145" s="80">
        <f>F151+F152+F153+F154</f>
        <v>0</v>
      </c>
      <c r="G145" s="80">
        <f>G151+G152+G153+G154</f>
        <v>0</v>
      </c>
      <c r="H145" s="101"/>
      <c r="I145" s="80">
        <f>I151+I152+I153+I154</f>
        <v>0</v>
      </c>
      <c r="J145" s="80">
        <f>J151+J152+J153+J154</f>
        <v>0</v>
      </c>
      <c r="K145" s="101"/>
      <c r="L145" s="80">
        <f t="shared" ref="L145:M145" si="1392">L151+L152+L153+L154</f>
        <v>0</v>
      </c>
      <c r="M145" s="80">
        <f t="shared" si="1392"/>
        <v>0</v>
      </c>
      <c r="N145" s="101"/>
      <c r="O145" s="80">
        <f t="shared" ref="O145:P145" si="1393">O151+O152+O153+O154</f>
        <v>0</v>
      </c>
      <c r="P145" s="80">
        <f t="shared" si="1393"/>
        <v>0</v>
      </c>
      <c r="Q145" s="101"/>
      <c r="R145" s="80">
        <f t="shared" ref="R145:S145" si="1394">R151+R152+R153+R154</f>
        <v>0</v>
      </c>
      <c r="S145" s="80">
        <f t="shared" si="1394"/>
        <v>0</v>
      </c>
      <c r="T145" s="101">
        <v>0</v>
      </c>
      <c r="U145" s="80">
        <f t="shared" ref="U145:V145" si="1395">U151+U152+U153+U154</f>
        <v>0</v>
      </c>
      <c r="V145" s="80">
        <f t="shared" si="1395"/>
        <v>0</v>
      </c>
      <c r="W145" s="101"/>
      <c r="X145" s="80">
        <f t="shared" ref="X145:Y145" si="1396">X151+X152+X153+X154</f>
        <v>0</v>
      </c>
      <c r="Y145" s="80">
        <f t="shared" si="1396"/>
        <v>0</v>
      </c>
      <c r="Z145" s="101"/>
      <c r="AA145" s="80">
        <f t="shared" ref="AA145:AB145" si="1397">AA151+AA152+AA153+AA154</f>
        <v>0</v>
      </c>
      <c r="AB145" s="80">
        <f t="shared" si="1397"/>
        <v>0</v>
      </c>
      <c r="AC145" s="101"/>
      <c r="AD145" s="80">
        <f t="shared" ref="AD145:AE145" si="1398">AD151+AD152+AD153+AD154</f>
        <v>0</v>
      </c>
      <c r="AE145" s="80">
        <f t="shared" si="1398"/>
        <v>0</v>
      </c>
      <c r="AF145" s="101"/>
      <c r="AG145" s="80">
        <f t="shared" ref="AG145:AH145" si="1399">AG151+AG152+AG153+AG154</f>
        <v>0</v>
      </c>
      <c r="AH145" s="80">
        <f t="shared" si="1399"/>
        <v>0</v>
      </c>
      <c r="AI145" s="101"/>
      <c r="AJ145" s="80">
        <f t="shared" ref="AJ145:AK145" si="1400">AJ151+AJ152+AJ153+AJ154</f>
        <v>0</v>
      </c>
      <c r="AK145" s="80">
        <f t="shared" si="1400"/>
        <v>0</v>
      </c>
      <c r="AL145" s="101"/>
      <c r="AM145" s="80">
        <f t="shared" ref="AM145:AN145" si="1401">AM151+AM152+AM153+AM154</f>
        <v>0</v>
      </c>
      <c r="AN145" s="80">
        <f t="shared" si="1401"/>
        <v>0</v>
      </c>
      <c r="AO145" s="101"/>
      <c r="AP145" s="80">
        <f t="shared" ref="AP145:AQ145" si="1402">AP151+AP152+AP153+AP154</f>
        <v>0</v>
      </c>
      <c r="AQ145" s="80">
        <f t="shared" si="1402"/>
        <v>0</v>
      </c>
      <c r="AR145" s="101">
        <v>0</v>
      </c>
      <c r="AS145" s="80">
        <f t="shared" ref="AS145:AT145" si="1403">AS151+AS152+AS153+AS154</f>
        <v>0</v>
      </c>
      <c r="AT145" s="80">
        <f t="shared" si="1403"/>
        <v>0</v>
      </c>
      <c r="AU145" s="101"/>
      <c r="AV145" s="80">
        <f t="shared" ref="AV145:AW145" si="1404">AV151+AV152+AV153+AV154</f>
        <v>0</v>
      </c>
      <c r="AW145" s="80">
        <f t="shared" si="1404"/>
        <v>0</v>
      </c>
      <c r="AX145" s="80"/>
      <c r="AY145" s="80">
        <f t="shared" ref="AY145:AZ145" si="1405">AY151+AY152+AY153+AY154</f>
        <v>0</v>
      </c>
      <c r="AZ145" s="80">
        <f t="shared" si="1405"/>
        <v>0</v>
      </c>
      <c r="BA145" s="101"/>
      <c r="BB145" s="80">
        <f t="shared" ref="BB145:BC145" si="1406">BB151+BB152+BB153+BB154</f>
        <v>0</v>
      </c>
      <c r="BC145" s="80">
        <f t="shared" si="1406"/>
        <v>0</v>
      </c>
      <c r="BD145" s="101"/>
      <c r="BE145" s="80">
        <f t="shared" ref="BE145:BF145" si="1407">BE151+BE152+BE153+BE154</f>
        <v>0</v>
      </c>
      <c r="BF145" s="80">
        <f t="shared" si="1407"/>
        <v>0</v>
      </c>
      <c r="BG145" s="101"/>
      <c r="BH145" s="80">
        <f t="shared" ref="BH145:BI145" si="1408">BH151+BH152+BH153+BH154</f>
        <v>0</v>
      </c>
      <c r="BI145" s="80">
        <f t="shared" si="1408"/>
        <v>0</v>
      </c>
      <c r="BJ145" s="101"/>
      <c r="BK145" s="80">
        <f t="shared" ref="BK145:BL145" si="1409">BK151+BK152+BK153+BK154</f>
        <v>0</v>
      </c>
      <c r="BL145" s="80">
        <f t="shared" si="1409"/>
        <v>0</v>
      </c>
      <c r="BM145" s="101"/>
      <c r="BN145" s="80">
        <f t="shared" ref="BN145:BO145" si="1410">BN151+BN152+BN153+BN154</f>
        <v>0</v>
      </c>
      <c r="BO145" s="80">
        <f t="shared" si="1410"/>
        <v>0</v>
      </c>
      <c r="BP145" s="101"/>
      <c r="BQ145" s="80">
        <f t="shared" ref="BQ145:BR145" si="1411">BQ151+BQ152+BQ153+BQ154</f>
        <v>0</v>
      </c>
      <c r="BR145" s="80">
        <f t="shared" si="1411"/>
        <v>0</v>
      </c>
      <c r="BS145" s="101"/>
      <c r="BT145" s="80">
        <f t="shared" ref="BT145:BU145" si="1412">BT151+BT152+BT153+BT154</f>
        <v>0</v>
      </c>
      <c r="BU145" s="80">
        <f t="shared" si="1412"/>
        <v>0</v>
      </c>
      <c r="BV145" s="101"/>
      <c r="BW145" s="80">
        <f t="shared" ref="BW145:BX145" si="1413">BW151+BW152+BW153+BW154</f>
        <v>0</v>
      </c>
      <c r="BX145" s="80">
        <f t="shared" si="1413"/>
        <v>0</v>
      </c>
      <c r="BY145" s="101"/>
      <c r="BZ145" s="80">
        <f t="shared" ref="BZ145:CA145" si="1414">BZ151+BZ152+BZ153+BZ154</f>
        <v>0</v>
      </c>
      <c r="CA145" s="80">
        <f t="shared" si="1414"/>
        <v>0</v>
      </c>
      <c r="CB145" s="101"/>
      <c r="CC145" s="80">
        <f t="shared" ref="CC145:CD145" si="1415">CC151+CC152+CC153+CC154</f>
        <v>0</v>
      </c>
      <c r="CD145" s="80">
        <f t="shared" si="1415"/>
        <v>0</v>
      </c>
      <c r="CE145" s="101"/>
      <c r="CF145" s="80">
        <f t="shared" ref="CF145:CG145" si="1416">CF151+CF152+CF153+CF154</f>
        <v>0</v>
      </c>
      <c r="CG145" s="80">
        <f t="shared" si="1416"/>
        <v>0</v>
      </c>
      <c r="CH145" s="101"/>
      <c r="CI145" s="80">
        <f t="shared" ref="CI145:CJ145" si="1417">CI151+CI152+CI153+CI154</f>
        <v>0</v>
      </c>
      <c r="CJ145" s="80">
        <f t="shared" si="1417"/>
        <v>0</v>
      </c>
      <c r="CK145" s="101"/>
      <c r="CL145" s="80">
        <f t="shared" ref="CL145:CM145" si="1418">CL151+CL152+CL153+CL154</f>
        <v>0</v>
      </c>
      <c r="CM145" s="80">
        <f t="shared" si="1418"/>
        <v>0</v>
      </c>
      <c r="CN145" s="101"/>
      <c r="CO145" s="80">
        <f t="shared" ref="CO145:CP145" si="1419">CO151+CO152+CO153+CO154</f>
        <v>0</v>
      </c>
      <c r="CP145" s="80">
        <f t="shared" si="1419"/>
        <v>0</v>
      </c>
      <c r="CQ145" s="101"/>
      <c r="CR145" s="80">
        <f t="shared" ref="CR145:CS145" si="1420">CR151+CR152+CR153+CR154</f>
        <v>0</v>
      </c>
      <c r="CS145" s="80">
        <f t="shared" si="1420"/>
        <v>0</v>
      </c>
      <c r="CT145" s="101"/>
      <c r="CU145" s="80">
        <v>60</v>
      </c>
      <c r="CV145" s="80">
        <v>60</v>
      </c>
      <c r="CW145" s="101">
        <v>100</v>
      </c>
      <c r="CX145" s="80">
        <f t="shared" ref="CX145:CY145" si="1421">CX151+CX152+CX153+CX154</f>
        <v>0</v>
      </c>
      <c r="CY145" s="80">
        <f t="shared" si="1421"/>
        <v>0</v>
      </c>
      <c r="CZ145" s="101"/>
      <c r="DA145" s="80">
        <f t="shared" ref="DA145:DB145" si="1422">DA151+DA152+DA153+DA154</f>
        <v>0</v>
      </c>
      <c r="DB145" s="80">
        <f t="shared" si="1422"/>
        <v>0</v>
      </c>
      <c r="DC145" s="101"/>
      <c r="DD145" s="80">
        <f t="shared" ref="DD145:DE145" si="1423">DD151+DD152+DD153+DD154</f>
        <v>0</v>
      </c>
      <c r="DE145" s="80">
        <f t="shared" si="1423"/>
        <v>0</v>
      </c>
      <c r="DF145" s="101"/>
      <c r="DG145" s="80">
        <f t="shared" ref="DG145:DH145" si="1424">DG151+DG152+DG153+DG154</f>
        <v>0</v>
      </c>
      <c r="DH145" s="80">
        <f t="shared" si="1424"/>
        <v>0</v>
      </c>
      <c r="DI145" s="101"/>
      <c r="DJ145" s="80">
        <v>0</v>
      </c>
      <c r="DK145" s="80">
        <v>0</v>
      </c>
      <c r="DL145" s="101">
        <v>0</v>
      </c>
      <c r="DM145" s="80">
        <f t="shared" ref="DM145:DN145" si="1425">DM151+DM152+DM153+DM154</f>
        <v>0</v>
      </c>
      <c r="DN145" s="80">
        <f t="shared" si="1425"/>
        <v>0</v>
      </c>
      <c r="DO145" s="101"/>
      <c r="DP145" s="80">
        <v>26</v>
      </c>
      <c r="DQ145" s="80">
        <v>26</v>
      </c>
      <c r="DR145" s="101">
        <v>100</v>
      </c>
      <c r="DS145" s="80">
        <f>DQ151+DQ152+DS153+DS154</f>
        <v>0</v>
      </c>
      <c r="DT145" s="80">
        <f>DR146+DR147+DT153+DT154</f>
        <v>0</v>
      </c>
      <c r="DU145" s="101"/>
      <c r="DV145" s="80">
        <f>DT151+DT152+DV153+DV154</f>
        <v>0</v>
      </c>
      <c r="DW145" s="80">
        <f>DU151+DU152+DW153+DW154</f>
        <v>0</v>
      </c>
      <c r="DX145" s="101"/>
      <c r="DY145" s="80">
        <f>DW151+DW152+DY153+DY154</f>
        <v>0</v>
      </c>
      <c r="DZ145" s="80">
        <f>DX151+DX152+DZ153+DZ154</f>
        <v>0</v>
      </c>
      <c r="EA145" s="101"/>
      <c r="EB145" s="80">
        <f>DZ151+DZ152+EB153+EB154</f>
        <v>0</v>
      </c>
      <c r="EC145" s="80">
        <f>EA151+EA152+EC153+EC154</f>
        <v>0</v>
      </c>
      <c r="ED145" s="101"/>
      <c r="EE145" s="80">
        <f>EC151+EC152+EE153+EE154</f>
        <v>0</v>
      </c>
      <c r="EF145" s="80">
        <f>ED151+ED152+EF153+EF154</f>
        <v>0</v>
      </c>
      <c r="EG145" s="101"/>
      <c r="EH145" s="80">
        <f>EF151+EF152+EH153+EH154</f>
        <v>0</v>
      </c>
      <c r="EI145" s="80">
        <f>EG151+EG152+EI153+EI154</f>
        <v>0</v>
      </c>
      <c r="EJ145" s="101"/>
      <c r="EK145" s="80">
        <f>EI151+EI152+EK153+EK154</f>
        <v>0</v>
      </c>
      <c r="EL145" s="80">
        <f>EJ151+EJ152+EL153+EL154</f>
        <v>0</v>
      </c>
      <c r="EM145" s="101"/>
      <c r="EN145" s="80">
        <f>EL151+EL152+EN153+EN154</f>
        <v>0</v>
      </c>
      <c r="EO145" s="80">
        <f>EM151+EM152+EO153+EO154</f>
        <v>0</v>
      </c>
      <c r="EP145" s="101"/>
      <c r="EQ145" s="80">
        <f>EO151+EO152+EQ153+EQ154</f>
        <v>0</v>
      </c>
      <c r="ER145" s="80">
        <f>EP151+EP152+ER153+ER154</f>
        <v>0</v>
      </c>
      <c r="ES145" s="101"/>
      <c r="ET145" s="80">
        <f>ER151+ER152+ET153+ET154</f>
        <v>0</v>
      </c>
      <c r="EU145" s="80">
        <f>ES151+ES152+EU153+EU154</f>
        <v>0</v>
      </c>
      <c r="EV145" s="101"/>
      <c r="EW145" s="80">
        <f>EU151+EU152+EW153+EW154</f>
        <v>0</v>
      </c>
      <c r="EX145" s="80">
        <f>EV151+EV152+EX153+EX154</f>
        <v>0</v>
      </c>
      <c r="EY145" s="101"/>
      <c r="EZ145" s="80">
        <f>EX151+EX152+EZ153+EZ154</f>
        <v>0</v>
      </c>
      <c r="FA145" s="80">
        <f>EY151+EY152+FA153+FA154</f>
        <v>0</v>
      </c>
      <c r="FB145" s="101"/>
      <c r="FC145" s="80">
        <f>FA151+FA152+FC153+FC154</f>
        <v>0</v>
      </c>
      <c r="FD145" s="80">
        <f>FB151+FB152+FD153+FD154</f>
        <v>0</v>
      </c>
      <c r="FE145" s="101"/>
      <c r="FF145" s="80">
        <f>FD151+FD152+FF153+FF154</f>
        <v>0</v>
      </c>
      <c r="FG145" s="80">
        <f>FE151+FE152+FG153+FG154</f>
        <v>0</v>
      </c>
      <c r="FH145" s="101"/>
      <c r="FI145" s="172">
        <f>FF145+FC145+EZ145+EW145+ET145+EQ145+EN145+EK145+EH145+EE145+EB145+DY145+DV145+DS145+DP145+DM145+DJ145+DG145+DD145+DA145+CX145+CU145+CR145+CO145+CL145+CI145+CF145+CC145+BZ145+BW145+BT145+BQ145+BN145+BK145+BH145+BE145+BB145+AY145+AV145+AS145+AP145+AM145+AJ145+AG145+AD145+AA145+X145+U145+R145+O145+L145+I145+F145+C145</f>
        <v>86</v>
      </c>
      <c r="FJ145" s="80">
        <f>D145+G145+J145+M145+P145+S145+V145+Y145+AB145+AE145+AH145+AK145+AN145+AQ145+AT145+AW145+AZ145+BC145+BF145+BI145+BL145+BO145+BR145+BU145+BX145+CA145+CD145+CG145+CJ145+CM145+CP145+CS145+CV145+CY145+DB145+DE145+DH145+DK145+DN145+DQ145+DT145+DW145+DZ145+EC145+EF145+EI145+EL145+EO145+ER145+EU145+EX145+FA145+FD145+FG145</f>
        <v>86</v>
      </c>
      <c r="FK145" s="101">
        <f t="shared" ref="FK145" si="1426">FJ145/FI145*100</f>
        <v>100</v>
      </c>
    </row>
    <row r="146" spans="1:167" s="102" customFormat="1" x14ac:dyDescent="0.25">
      <c r="A146" s="48" t="s">
        <v>77</v>
      </c>
      <c r="B146" s="49" t="s">
        <v>21</v>
      </c>
      <c r="C146" s="80"/>
      <c r="D146" s="80"/>
      <c r="E146" s="101"/>
      <c r="F146" s="80"/>
      <c r="G146" s="80"/>
      <c r="H146" s="101"/>
      <c r="I146" s="80"/>
      <c r="J146" s="80"/>
      <c r="K146" s="101"/>
      <c r="L146" s="80"/>
      <c r="M146" s="80"/>
      <c r="N146" s="101"/>
      <c r="O146" s="80"/>
      <c r="P146" s="80"/>
      <c r="Q146" s="101"/>
      <c r="R146" s="80"/>
      <c r="S146" s="80"/>
      <c r="T146" s="101"/>
      <c r="U146" s="80"/>
      <c r="V146" s="80"/>
      <c r="W146" s="101"/>
      <c r="X146" s="80"/>
      <c r="Y146" s="80"/>
      <c r="Z146" s="101"/>
      <c r="AA146" s="80"/>
      <c r="AB146" s="80"/>
      <c r="AC146" s="101"/>
      <c r="AD146" s="80"/>
      <c r="AE146" s="80"/>
      <c r="AF146" s="101"/>
      <c r="AG146" s="80"/>
      <c r="AH146" s="80"/>
      <c r="AI146" s="101"/>
      <c r="AJ146" s="80"/>
      <c r="AK146" s="80"/>
      <c r="AL146" s="101"/>
      <c r="AM146" s="80"/>
      <c r="AN146" s="80"/>
      <c r="AO146" s="101"/>
      <c r="AP146" s="80"/>
      <c r="AQ146" s="80"/>
      <c r="AR146" s="101"/>
      <c r="AS146" s="80"/>
      <c r="AT146" s="80"/>
      <c r="AU146" s="101"/>
      <c r="AV146" s="80"/>
      <c r="AW146" s="80"/>
      <c r="AX146" s="80"/>
      <c r="AY146" s="80"/>
      <c r="AZ146" s="80"/>
      <c r="BA146" s="101"/>
      <c r="BB146" s="80"/>
      <c r="BC146" s="80"/>
      <c r="BD146" s="101"/>
      <c r="BE146" s="80"/>
      <c r="BF146" s="80"/>
      <c r="BG146" s="101"/>
      <c r="BH146" s="80"/>
      <c r="BI146" s="80"/>
      <c r="BJ146" s="101"/>
      <c r="BK146" s="80"/>
      <c r="BL146" s="80"/>
      <c r="BM146" s="101"/>
      <c r="BN146" s="80"/>
      <c r="BO146" s="80"/>
      <c r="BP146" s="101"/>
      <c r="BQ146" s="80"/>
      <c r="BR146" s="80"/>
      <c r="BS146" s="101"/>
      <c r="BT146" s="80"/>
      <c r="BU146" s="80"/>
      <c r="BV146" s="101"/>
      <c r="BW146" s="80"/>
      <c r="BX146" s="80"/>
      <c r="BY146" s="101"/>
      <c r="BZ146" s="80"/>
      <c r="CA146" s="80"/>
      <c r="CB146" s="101"/>
      <c r="CC146" s="80"/>
      <c r="CD146" s="80"/>
      <c r="CE146" s="101"/>
      <c r="CF146" s="80"/>
      <c r="CG146" s="80"/>
      <c r="CH146" s="101"/>
      <c r="CI146" s="80"/>
      <c r="CJ146" s="80"/>
      <c r="CK146" s="101"/>
      <c r="CL146" s="80"/>
      <c r="CM146" s="80"/>
      <c r="CN146" s="101"/>
      <c r="CO146" s="80"/>
      <c r="CP146" s="80"/>
      <c r="CQ146" s="101"/>
      <c r="CR146" s="80"/>
      <c r="CS146" s="80"/>
      <c r="CT146" s="101"/>
      <c r="CU146" s="80">
        <v>30</v>
      </c>
      <c r="CV146" s="80">
        <v>30</v>
      </c>
      <c r="CW146" s="101"/>
      <c r="CX146" s="80"/>
      <c r="CY146" s="80"/>
      <c r="CZ146" s="101"/>
      <c r="DA146" s="80"/>
      <c r="DB146" s="80"/>
      <c r="DC146" s="101"/>
      <c r="DD146" s="80"/>
      <c r="DE146" s="80"/>
      <c r="DF146" s="101"/>
      <c r="DG146" s="80"/>
      <c r="DH146" s="80"/>
      <c r="DI146" s="101"/>
      <c r="DJ146" s="80"/>
      <c r="DK146" s="80"/>
      <c r="DL146" s="101"/>
      <c r="DM146" s="80"/>
      <c r="DN146" s="80"/>
      <c r="DO146" s="101"/>
      <c r="DP146" s="80">
        <v>14</v>
      </c>
      <c r="DQ146" s="80">
        <v>14</v>
      </c>
      <c r="DR146" s="41"/>
      <c r="DS146" s="80"/>
      <c r="DT146" s="80"/>
      <c r="DU146" s="101"/>
      <c r="DV146" s="80"/>
      <c r="DW146" s="80"/>
      <c r="DX146" s="101"/>
      <c r="DY146" s="80"/>
      <c r="DZ146" s="80"/>
      <c r="EA146" s="101"/>
      <c r="EB146" s="80"/>
      <c r="EC146" s="80"/>
      <c r="ED146" s="101"/>
      <c r="EE146" s="80"/>
      <c r="EF146" s="80"/>
      <c r="EG146" s="101"/>
      <c r="EH146" s="80"/>
      <c r="EI146" s="80"/>
      <c r="EJ146" s="101"/>
      <c r="EK146" s="80"/>
      <c r="EL146" s="80"/>
      <c r="EM146" s="101"/>
      <c r="EN146" s="80"/>
      <c r="EO146" s="80"/>
      <c r="EP146" s="101"/>
      <c r="EQ146" s="80"/>
      <c r="ER146" s="80"/>
      <c r="ES146" s="101"/>
      <c r="ET146" s="80"/>
      <c r="EU146" s="80"/>
      <c r="EV146" s="101"/>
      <c r="EW146" s="80"/>
      <c r="EX146" s="80"/>
      <c r="EY146" s="101"/>
      <c r="EZ146" s="80"/>
      <c r="FA146" s="80"/>
      <c r="FB146" s="101"/>
      <c r="FC146" s="80"/>
      <c r="FD146" s="80"/>
      <c r="FE146" s="101"/>
      <c r="FF146" s="80"/>
      <c r="FG146" s="80"/>
      <c r="FH146" s="101"/>
      <c r="FI146" s="80"/>
      <c r="FJ146" s="80"/>
      <c r="FK146" s="101"/>
    </row>
    <row r="147" spans="1:167" s="102" customFormat="1" x14ac:dyDescent="0.25">
      <c r="A147" s="48" t="s">
        <v>78</v>
      </c>
      <c r="B147" s="49" t="s">
        <v>21</v>
      </c>
      <c r="C147" s="80"/>
      <c r="D147" s="80"/>
      <c r="E147" s="101"/>
      <c r="F147" s="80"/>
      <c r="G147" s="80"/>
      <c r="H147" s="101"/>
      <c r="I147" s="80"/>
      <c r="J147" s="80"/>
      <c r="K147" s="101"/>
      <c r="L147" s="80"/>
      <c r="M147" s="80"/>
      <c r="N147" s="101"/>
      <c r="O147" s="80"/>
      <c r="P147" s="80"/>
      <c r="Q147" s="101"/>
      <c r="R147" s="80"/>
      <c r="S147" s="80"/>
      <c r="T147" s="101"/>
      <c r="U147" s="80"/>
      <c r="V147" s="80"/>
      <c r="W147" s="101"/>
      <c r="X147" s="80"/>
      <c r="Y147" s="80"/>
      <c r="Z147" s="101"/>
      <c r="AA147" s="80"/>
      <c r="AB147" s="80"/>
      <c r="AC147" s="101"/>
      <c r="AD147" s="80"/>
      <c r="AE147" s="80"/>
      <c r="AF147" s="101"/>
      <c r="AG147" s="80"/>
      <c r="AH147" s="80"/>
      <c r="AI147" s="101"/>
      <c r="AJ147" s="80"/>
      <c r="AK147" s="80"/>
      <c r="AL147" s="101"/>
      <c r="AM147" s="80"/>
      <c r="AN147" s="80"/>
      <c r="AO147" s="101"/>
      <c r="AP147" s="80"/>
      <c r="AQ147" s="80"/>
      <c r="AR147" s="101"/>
      <c r="AS147" s="80"/>
      <c r="AT147" s="80"/>
      <c r="AU147" s="101"/>
      <c r="AV147" s="80"/>
      <c r="AW147" s="80"/>
      <c r="AX147" s="80"/>
      <c r="AY147" s="80"/>
      <c r="AZ147" s="80"/>
      <c r="BA147" s="101"/>
      <c r="BB147" s="80"/>
      <c r="BC147" s="80"/>
      <c r="BD147" s="101"/>
      <c r="BE147" s="80"/>
      <c r="BF147" s="80"/>
      <c r="BG147" s="101"/>
      <c r="BH147" s="80"/>
      <c r="BI147" s="80"/>
      <c r="BJ147" s="101"/>
      <c r="BK147" s="80"/>
      <c r="BL147" s="80"/>
      <c r="BM147" s="101"/>
      <c r="BN147" s="80"/>
      <c r="BO147" s="80"/>
      <c r="BP147" s="101"/>
      <c r="BQ147" s="80"/>
      <c r="BR147" s="80"/>
      <c r="BS147" s="101"/>
      <c r="BT147" s="80"/>
      <c r="BU147" s="80"/>
      <c r="BV147" s="101"/>
      <c r="BW147" s="80"/>
      <c r="BX147" s="80"/>
      <c r="BY147" s="101"/>
      <c r="BZ147" s="80"/>
      <c r="CA147" s="80"/>
      <c r="CB147" s="101"/>
      <c r="CC147" s="80"/>
      <c r="CD147" s="80"/>
      <c r="CE147" s="101"/>
      <c r="CF147" s="80"/>
      <c r="CG147" s="80"/>
      <c r="CH147" s="101"/>
      <c r="CI147" s="80"/>
      <c r="CJ147" s="80"/>
      <c r="CK147" s="101"/>
      <c r="CL147" s="80"/>
      <c r="CM147" s="80"/>
      <c r="CN147" s="101"/>
      <c r="CO147" s="80"/>
      <c r="CP147" s="80"/>
      <c r="CQ147" s="101"/>
      <c r="CR147" s="80"/>
      <c r="CS147" s="80"/>
      <c r="CT147" s="101"/>
      <c r="CU147" s="80">
        <v>30</v>
      </c>
      <c r="CV147" s="80">
        <v>30</v>
      </c>
      <c r="CW147" s="101"/>
      <c r="CX147" s="80"/>
      <c r="CY147" s="80"/>
      <c r="CZ147" s="101"/>
      <c r="DA147" s="80"/>
      <c r="DB147" s="80"/>
      <c r="DC147" s="101"/>
      <c r="DD147" s="80"/>
      <c r="DE147" s="80"/>
      <c r="DF147" s="101"/>
      <c r="DG147" s="80"/>
      <c r="DH147" s="80"/>
      <c r="DI147" s="101"/>
      <c r="DJ147" s="80"/>
      <c r="DK147" s="80"/>
      <c r="DL147" s="101"/>
      <c r="DM147" s="80"/>
      <c r="DN147" s="80"/>
      <c r="DO147" s="101"/>
      <c r="DP147" s="80">
        <v>12</v>
      </c>
      <c r="DQ147" s="80">
        <v>12</v>
      </c>
      <c r="DR147" s="41"/>
      <c r="DS147" s="80"/>
      <c r="DT147" s="80"/>
      <c r="DU147" s="101"/>
      <c r="DV147" s="80"/>
      <c r="DW147" s="80"/>
      <c r="DX147" s="101"/>
      <c r="DY147" s="80"/>
      <c r="DZ147" s="80"/>
      <c r="EA147" s="101"/>
      <c r="EB147" s="80"/>
      <c r="EC147" s="80"/>
      <c r="ED147" s="101"/>
      <c r="EE147" s="80"/>
      <c r="EF147" s="80"/>
      <c r="EG147" s="101"/>
      <c r="EH147" s="80"/>
      <c r="EI147" s="80"/>
      <c r="EJ147" s="101"/>
      <c r="EK147" s="80"/>
      <c r="EL147" s="80"/>
      <c r="EM147" s="101"/>
      <c r="EN147" s="80"/>
      <c r="EO147" s="80"/>
      <c r="EP147" s="101"/>
      <c r="EQ147" s="80"/>
      <c r="ER147" s="80"/>
      <c r="ES147" s="101"/>
      <c r="ET147" s="80"/>
      <c r="EU147" s="80"/>
      <c r="EV147" s="101"/>
      <c r="EW147" s="80"/>
      <c r="EX147" s="80"/>
      <c r="EY147" s="101"/>
      <c r="EZ147" s="80"/>
      <c r="FA147" s="80"/>
      <c r="FB147" s="101"/>
      <c r="FC147" s="80"/>
      <c r="FD147" s="80"/>
      <c r="FE147" s="101"/>
      <c r="FF147" s="80"/>
      <c r="FG147" s="80"/>
      <c r="FH147" s="101"/>
      <c r="FI147" s="80"/>
      <c r="FJ147" s="80"/>
      <c r="FK147" s="101"/>
    </row>
    <row r="148" spans="1:167" s="102" customFormat="1" x14ac:dyDescent="0.25">
      <c r="A148" s="48" t="s">
        <v>85</v>
      </c>
      <c r="B148" s="49" t="s">
        <v>21</v>
      </c>
      <c r="C148" s="80"/>
      <c r="D148" s="80"/>
      <c r="E148" s="101"/>
      <c r="F148" s="80"/>
      <c r="G148" s="80"/>
      <c r="H148" s="101"/>
      <c r="I148" s="80"/>
      <c r="J148" s="80"/>
      <c r="K148" s="101"/>
      <c r="L148" s="80"/>
      <c r="M148" s="80"/>
      <c r="N148" s="101"/>
      <c r="O148" s="80"/>
      <c r="P148" s="80"/>
      <c r="Q148" s="101"/>
      <c r="R148" s="80"/>
      <c r="S148" s="80"/>
      <c r="T148" s="101"/>
      <c r="U148" s="80"/>
      <c r="V148" s="80"/>
      <c r="W148" s="101"/>
      <c r="X148" s="80"/>
      <c r="Y148" s="80"/>
      <c r="Z148" s="101"/>
      <c r="AA148" s="80"/>
      <c r="AB148" s="80"/>
      <c r="AC148" s="101"/>
      <c r="AD148" s="80"/>
      <c r="AE148" s="80"/>
      <c r="AF148" s="101"/>
      <c r="AG148" s="80"/>
      <c r="AH148" s="80"/>
      <c r="AI148" s="101"/>
      <c r="AJ148" s="80"/>
      <c r="AK148" s="80"/>
      <c r="AL148" s="101"/>
      <c r="AM148" s="80"/>
      <c r="AN148" s="80"/>
      <c r="AO148" s="101"/>
      <c r="AP148" s="80"/>
      <c r="AQ148" s="80"/>
      <c r="AR148" s="101"/>
      <c r="AS148" s="80"/>
      <c r="AT148" s="80"/>
      <c r="AU148" s="101"/>
      <c r="AV148" s="80"/>
      <c r="AW148" s="80"/>
      <c r="AX148" s="80"/>
      <c r="AY148" s="80"/>
      <c r="AZ148" s="80"/>
      <c r="BA148" s="101"/>
      <c r="BB148" s="80"/>
      <c r="BC148" s="80"/>
      <c r="BD148" s="101"/>
      <c r="BE148" s="80"/>
      <c r="BF148" s="80"/>
      <c r="BG148" s="101"/>
      <c r="BH148" s="80"/>
      <c r="BI148" s="80"/>
      <c r="BJ148" s="101"/>
      <c r="BK148" s="80"/>
      <c r="BL148" s="80"/>
      <c r="BM148" s="101"/>
      <c r="BN148" s="80"/>
      <c r="BO148" s="80"/>
      <c r="BP148" s="101"/>
      <c r="BQ148" s="80"/>
      <c r="BR148" s="80"/>
      <c r="BS148" s="101"/>
      <c r="BT148" s="80"/>
      <c r="BU148" s="80"/>
      <c r="BV148" s="101"/>
      <c r="BW148" s="80"/>
      <c r="BX148" s="80"/>
      <c r="BY148" s="101"/>
      <c r="BZ148" s="80"/>
      <c r="CA148" s="80"/>
      <c r="CB148" s="101"/>
      <c r="CC148" s="80"/>
      <c r="CD148" s="80"/>
      <c r="CE148" s="101"/>
      <c r="CF148" s="80"/>
      <c r="CG148" s="80"/>
      <c r="CH148" s="101"/>
      <c r="CI148" s="80"/>
      <c r="CJ148" s="80"/>
      <c r="CK148" s="101"/>
      <c r="CL148" s="80"/>
      <c r="CM148" s="80"/>
      <c r="CN148" s="101"/>
      <c r="CO148" s="80"/>
      <c r="CP148" s="80"/>
      <c r="CQ148" s="101"/>
      <c r="CR148" s="80"/>
      <c r="CS148" s="80"/>
      <c r="CT148" s="101"/>
      <c r="CU148" s="80"/>
      <c r="CV148" s="80"/>
      <c r="CW148" s="101"/>
      <c r="CX148" s="80"/>
      <c r="CY148" s="80"/>
      <c r="CZ148" s="101"/>
      <c r="DA148" s="80"/>
      <c r="DB148" s="80"/>
      <c r="DC148" s="101"/>
      <c r="DD148" s="80"/>
      <c r="DE148" s="80"/>
      <c r="DF148" s="101"/>
      <c r="DG148" s="80"/>
      <c r="DH148" s="80"/>
      <c r="DI148" s="101"/>
      <c r="DJ148" s="80"/>
      <c r="DK148" s="80"/>
      <c r="DL148" s="101"/>
      <c r="DM148" s="80"/>
      <c r="DN148" s="80"/>
      <c r="DO148" s="101"/>
      <c r="DP148" s="80"/>
      <c r="DQ148" s="80"/>
      <c r="DR148" s="41">
        <v>0</v>
      </c>
      <c r="DS148" s="80"/>
      <c r="DT148" s="80"/>
      <c r="DU148" s="101"/>
      <c r="DV148" s="80"/>
      <c r="DW148" s="80"/>
      <c r="DX148" s="101"/>
      <c r="DY148" s="80"/>
      <c r="DZ148" s="80"/>
      <c r="EA148" s="101"/>
      <c r="EB148" s="80"/>
      <c r="EC148" s="80"/>
      <c r="ED148" s="101"/>
      <c r="EE148" s="80"/>
      <c r="EF148" s="80"/>
      <c r="EG148" s="101"/>
      <c r="EH148" s="80"/>
      <c r="EI148" s="80"/>
      <c r="EJ148" s="101"/>
      <c r="EK148" s="80"/>
      <c r="EL148" s="80"/>
      <c r="EM148" s="101"/>
      <c r="EN148" s="80"/>
      <c r="EO148" s="80"/>
      <c r="EP148" s="101"/>
      <c r="EQ148" s="80"/>
      <c r="ER148" s="80"/>
      <c r="ES148" s="101"/>
      <c r="ET148" s="80"/>
      <c r="EU148" s="80"/>
      <c r="EV148" s="101"/>
      <c r="EW148" s="80"/>
      <c r="EX148" s="80"/>
      <c r="EY148" s="101"/>
      <c r="EZ148" s="80"/>
      <c r="FA148" s="80"/>
      <c r="FB148" s="101"/>
      <c r="FC148" s="80"/>
      <c r="FD148" s="80"/>
      <c r="FE148" s="101"/>
      <c r="FF148" s="80"/>
      <c r="FG148" s="80"/>
      <c r="FH148" s="101"/>
      <c r="FI148" s="80"/>
      <c r="FJ148" s="80"/>
      <c r="FK148" s="101"/>
    </row>
    <row r="149" spans="1:167" s="102" customFormat="1" x14ac:dyDescent="0.25">
      <c r="A149" s="48" t="s">
        <v>100</v>
      </c>
      <c r="B149" s="49" t="s">
        <v>21</v>
      </c>
      <c r="C149" s="80"/>
      <c r="D149" s="80"/>
      <c r="E149" s="101"/>
      <c r="F149" s="80"/>
      <c r="G149" s="80"/>
      <c r="H149" s="101"/>
      <c r="I149" s="80"/>
      <c r="J149" s="80"/>
      <c r="K149" s="101"/>
      <c r="L149" s="80"/>
      <c r="M149" s="80"/>
      <c r="N149" s="101"/>
      <c r="O149" s="80"/>
      <c r="P149" s="80"/>
      <c r="Q149" s="101"/>
      <c r="R149" s="80"/>
      <c r="S149" s="80"/>
      <c r="T149" s="101"/>
      <c r="U149" s="80"/>
      <c r="V149" s="80"/>
      <c r="W149" s="101"/>
      <c r="X149" s="80"/>
      <c r="Y149" s="80"/>
      <c r="Z149" s="101"/>
      <c r="AA149" s="80"/>
      <c r="AB149" s="80"/>
      <c r="AC149" s="101"/>
      <c r="AD149" s="80"/>
      <c r="AE149" s="80"/>
      <c r="AF149" s="101"/>
      <c r="AG149" s="80"/>
      <c r="AH149" s="80"/>
      <c r="AI149" s="101"/>
      <c r="AJ149" s="80"/>
      <c r="AK149" s="80"/>
      <c r="AL149" s="101"/>
      <c r="AM149" s="80"/>
      <c r="AN149" s="80"/>
      <c r="AO149" s="101"/>
      <c r="AP149" s="80"/>
      <c r="AQ149" s="80"/>
      <c r="AR149" s="101"/>
      <c r="AS149" s="80"/>
      <c r="AT149" s="80"/>
      <c r="AU149" s="101"/>
      <c r="AV149" s="80"/>
      <c r="AW149" s="80"/>
      <c r="AY149" s="80"/>
      <c r="AZ149" s="80"/>
      <c r="BA149" s="101"/>
      <c r="BB149" s="80"/>
      <c r="BC149" s="80"/>
      <c r="BD149" s="101"/>
      <c r="BE149" s="80"/>
      <c r="BF149" s="80"/>
      <c r="BG149" s="101"/>
      <c r="BH149" s="80"/>
      <c r="BI149" s="80"/>
      <c r="BJ149" s="101"/>
      <c r="BK149" s="80"/>
      <c r="BL149" s="80"/>
      <c r="BM149" s="101"/>
      <c r="BN149" s="80"/>
      <c r="BO149" s="80"/>
      <c r="BP149" s="101"/>
      <c r="BQ149" s="80"/>
      <c r="BR149" s="80"/>
      <c r="BS149" s="101"/>
      <c r="BT149" s="80"/>
      <c r="BU149" s="80"/>
      <c r="BV149" s="101"/>
      <c r="BW149" s="80"/>
      <c r="BX149" s="80"/>
      <c r="BY149" s="101"/>
      <c r="BZ149" s="80"/>
      <c r="CA149" s="80"/>
      <c r="CB149" s="101"/>
      <c r="CC149" s="80"/>
      <c r="CD149" s="80"/>
      <c r="CE149" s="101"/>
      <c r="CF149" s="80"/>
      <c r="CG149" s="80"/>
      <c r="CH149" s="101"/>
      <c r="CI149" s="80"/>
      <c r="CJ149" s="80"/>
      <c r="CK149" s="101"/>
      <c r="CL149" s="80"/>
      <c r="CM149" s="80"/>
      <c r="CN149" s="101"/>
      <c r="CO149" s="80"/>
      <c r="CP149" s="80"/>
      <c r="CQ149" s="101"/>
      <c r="CR149" s="80"/>
      <c r="CS149" s="80"/>
      <c r="CT149" s="101"/>
      <c r="CU149" s="80"/>
      <c r="CV149" s="80"/>
      <c r="CW149" s="101"/>
      <c r="CX149" s="80"/>
      <c r="CY149" s="80"/>
      <c r="CZ149" s="101"/>
      <c r="DA149" s="80"/>
      <c r="DB149" s="80"/>
      <c r="DC149" s="101"/>
      <c r="DD149" s="80"/>
      <c r="DE149" s="80"/>
      <c r="DF149" s="101"/>
      <c r="DG149" s="80"/>
      <c r="DH149" s="80"/>
      <c r="DI149" s="101"/>
      <c r="DJ149" s="80"/>
      <c r="DK149" s="80"/>
      <c r="DL149" s="101"/>
      <c r="DM149" s="80"/>
      <c r="DN149" s="80"/>
      <c r="DO149" s="101"/>
      <c r="DP149" s="80"/>
      <c r="DQ149" s="80"/>
      <c r="DR149" s="41"/>
      <c r="DS149" s="80"/>
      <c r="DT149" s="80"/>
      <c r="DU149" s="101"/>
      <c r="DV149" s="80"/>
      <c r="DW149" s="80"/>
      <c r="DX149" s="101"/>
      <c r="DY149" s="80"/>
      <c r="DZ149" s="80"/>
      <c r="EA149" s="101"/>
      <c r="EB149" s="80"/>
      <c r="EC149" s="80"/>
      <c r="ED149" s="101"/>
      <c r="EE149" s="80"/>
      <c r="EF149" s="80"/>
      <c r="EG149" s="101"/>
      <c r="EH149" s="80"/>
      <c r="EI149" s="80"/>
      <c r="EJ149" s="101"/>
      <c r="EK149" s="80"/>
      <c r="EL149" s="80"/>
      <c r="EM149" s="101"/>
      <c r="EN149" s="80"/>
      <c r="EO149" s="80"/>
      <c r="EP149" s="101"/>
      <c r="EQ149" s="80"/>
      <c r="ER149" s="80"/>
      <c r="ES149" s="101"/>
      <c r="ET149" s="80"/>
      <c r="EU149" s="80"/>
      <c r="EV149" s="101"/>
      <c r="EW149" s="80"/>
      <c r="EX149" s="80"/>
      <c r="EY149" s="101"/>
      <c r="EZ149" s="80"/>
      <c r="FA149" s="80"/>
      <c r="FB149" s="101"/>
      <c r="FC149" s="80"/>
      <c r="FD149" s="80"/>
      <c r="FE149" s="101"/>
      <c r="FF149" s="80"/>
      <c r="FG149" s="80"/>
      <c r="FH149" s="101"/>
      <c r="FI149" s="80"/>
      <c r="FJ149" s="80"/>
      <c r="FK149" s="101"/>
    </row>
    <row r="150" spans="1:167" s="102" customFormat="1" x14ac:dyDescent="0.25">
      <c r="A150" s="179" t="s">
        <v>206</v>
      </c>
      <c r="B150" s="47" t="s">
        <v>21</v>
      </c>
      <c r="C150" s="80">
        <f>C151+C152+C153+C154</f>
        <v>0</v>
      </c>
      <c r="D150" s="80">
        <f>D151+D152+D153+D154</f>
        <v>0</v>
      </c>
      <c r="E150" s="101"/>
      <c r="F150" s="80">
        <f>F151+F152+F153+F154</f>
        <v>0</v>
      </c>
      <c r="G150" s="80">
        <f>G151+G152+G153+G154</f>
        <v>0</v>
      </c>
      <c r="H150" s="101"/>
      <c r="I150" s="80">
        <f>I151+I152+I153+I154</f>
        <v>0</v>
      </c>
      <c r="J150" s="80">
        <f>J151+J152+J153+J154</f>
        <v>0</v>
      </c>
      <c r="K150" s="101"/>
      <c r="L150" s="80">
        <f t="shared" ref="L150:M150" si="1427">L151+L152+L153+L154</f>
        <v>0</v>
      </c>
      <c r="M150" s="80">
        <f t="shared" si="1427"/>
        <v>0</v>
      </c>
      <c r="N150" s="101"/>
      <c r="O150" s="80">
        <f t="shared" ref="O150:P150" si="1428">O151+O152+O153+O154</f>
        <v>0</v>
      </c>
      <c r="P150" s="80">
        <f t="shared" si="1428"/>
        <v>0</v>
      </c>
      <c r="Q150" s="101"/>
      <c r="R150" s="80">
        <v>0</v>
      </c>
      <c r="S150" s="80">
        <f t="shared" ref="S150" si="1429">S151+S152+S153+S154</f>
        <v>0</v>
      </c>
      <c r="T150" s="101">
        <v>0</v>
      </c>
      <c r="U150" s="80">
        <f t="shared" ref="U150:V150" si="1430">U151+U152+U153+U154</f>
        <v>0</v>
      </c>
      <c r="V150" s="80">
        <f t="shared" si="1430"/>
        <v>0</v>
      </c>
      <c r="W150" s="101"/>
      <c r="X150" s="80">
        <f t="shared" ref="X150:Y150" si="1431">X151+X152+X153+X154</f>
        <v>0</v>
      </c>
      <c r="Y150" s="80">
        <f t="shared" si="1431"/>
        <v>0</v>
      </c>
      <c r="Z150" s="101"/>
      <c r="AA150" s="80">
        <f t="shared" ref="AA150:AB150" si="1432">AA151+AA152+AA153+AA154</f>
        <v>0</v>
      </c>
      <c r="AB150" s="80">
        <f t="shared" si="1432"/>
        <v>0</v>
      </c>
      <c r="AC150" s="101"/>
      <c r="AD150" s="80">
        <f t="shared" ref="AD150:AE150" si="1433">AD151+AD152+AD153+AD154</f>
        <v>0</v>
      </c>
      <c r="AE150" s="80">
        <f t="shared" si="1433"/>
        <v>0</v>
      </c>
      <c r="AF150" s="101"/>
      <c r="AG150" s="80">
        <f t="shared" ref="AG150:AH150" si="1434">AG151+AG152+AG153+AG154</f>
        <v>0</v>
      </c>
      <c r="AH150" s="80">
        <f t="shared" si="1434"/>
        <v>0</v>
      </c>
      <c r="AI150" s="101"/>
      <c r="AJ150" s="80">
        <f t="shared" ref="AJ150:AK150" si="1435">AJ151+AJ152+AJ153+AJ154</f>
        <v>0</v>
      </c>
      <c r="AK150" s="80">
        <f t="shared" si="1435"/>
        <v>0</v>
      </c>
      <c r="AL150" s="101"/>
      <c r="AM150" s="80">
        <f t="shared" ref="AM150:AN150" si="1436">AM151+AM152+AM153+AM154</f>
        <v>0</v>
      </c>
      <c r="AN150" s="80">
        <f t="shared" si="1436"/>
        <v>0</v>
      </c>
      <c r="AO150" s="101"/>
      <c r="AP150" s="80">
        <f t="shared" ref="AP150:AQ150" si="1437">AP151+AP152+AP153+AP154</f>
        <v>0</v>
      </c>
      <c r="AQ150" s="80">
        <f t="shared" si="1437"/>
        <v>0</v>
      </c>
      <c r="AR150" s="101"/>
      <c r="AS150" s="80">
        <f t="shared" ref="AS150:AT150" si="1438">AS151+AS152+AS153+AS154</f>
        <v>0</v>
      </c>
      <c r="AT150" s="80">
        <f t="shared" si="1438"/>
        <v>0</v>
      </c>
      <c r="AU150" s="101"/>
      <c r="AV150" s="80">
        <f t="shared" ref="AV150:AW150" si="1439">AV151+AV152+AV153+AV154</f>
        <v>0</v>
      </c>
      <c r="AW150" s="80">
        <f t="shared" si="1439"/>
        <v>0</v>
      </c>
      <c r="AX150" s="101"/>
      <c r="AY150" s="80">
        <f t="shared" ref="AY150:AZ150" si="1440">AY151+AY152+AY153+AY154</f>
        <v>0</v>
      </c>
      <c r="AZ150" s="80">
        <f t="shared" si="1440"/>
        <v>0</v>
      </c>
      <c r="BA150" s="101"/>
      <c r="BB150" s="80">
        <f t="shared" ref="BB150:BC150" si="1441">BB151+BB152+BB153+BB154</f>
        <v>0</v>
      </c>
      <c r="BC150" s="80">
        <f t="shared" si="1441"/>
        <v>0</v>
      </c>
      <c r="BD150" s="101"/>
      <c r="BE150" s="80">
        <f t="shared" ref="BE150:BF150" si="1442">BE151+BE152+BE153+BE154</f>
        <v>0</v>
      </c>
      <c r="BF150" s="80">
        <f t="shared" si="1442"/>
        <v>0</v>
      </c>
      <c r="BG150" s="101"/>
      <c r="BH150" s="80">
        <f t="shared" ref="BH150:BI150" si="1443">BH151+BH152+BH153+BH154</f>
        <v>0</v>
      </c>
      <c r="BI150" s="80">
        <f t="shared" si="1443"/>
        <v>0</v>
      </c>
      <c r="BJ150" s="101"/>
      <c r="BK150" s="80">
        <f t="shared" ref="BK150:BL150" si="1444">BK151+BK152+BK153+BK154</f>
        <v>0</v>
      </c>
      <c r="BL150" s="80">
        <f t="shared" si="1444"/>
        <v>0</v>
      </c>
      <c r="BM150" s="101"/>
      <c r="BN150" s="80">
        <f t="shared" ref="BN150:BO150" si="1445">BN151+BN152+BN153+BN154</f>
        <v>0</v>
      </c>
      <c r="BO150" s="80">
        <f t="shared" si="1445"/>
        <v>0</v>
      </c>
      <c r="BP150" s="101"/>
      <c r="BQ150" s="80">
        <f t="shared" ref="BQ150:BR150" si="1446">BQ151+BQ152+BQ153+BQ154</f>
        <v>0</v>
      </c>
      <c r="BR150" s="80">
        <f t="shared" si="1446"/>
        <v>0</v>
      </c>
      <c r="BS150" s="101"/>
      <c r="BT150" s="80">
        <f t="shared" ref="BT150:BU150" si="1447">BT151+BT152+BT153+BT154</f>
        <v>0</v>
      </c>
      <c r="BU150" s="80">
        <f t="shared" si="1447"/>
        <v>0</v>
      </c>
      <c r="BV150" s="101"/>
      <c r="BW150" s="80">
        <f t="shared" ref="BW150:BX150" si="1448">BW151+BW152+BW153+BW154</f>
        <v>0</v>
      </c>
      <c r="BX150" s="80">
        <f t="shared" si="1448"/>
        <v>0</v>
      </c>
      <c r="BY150" s="101"/>
      <c r="BZ150" s="80">
        <f t="shared" ref="BZ150:CA150" si="1449">BZ151+BZ152+BZ153+BZ154</f>
        <v>0</v>
      </c>
      <c r="CA150" s="80">
        <f t="shared" si="1449"/>
        <v>0</v>
      </c>
      <c r="CB150" s="101"/>
      <c r="CC150" s="80">
        <f t="shared" ref="CC150:CD150" si="1450">CC151+CC152+CC153+CC154</f>
        <v>0</v>
      </c>
      <c r="CD150" s="80">
        <f t="shared" si="1450"/>
        <v>0</v>
      </c>
      <c r="CE150" s="101"/>
      <c r="CF150" s="80">
        <f t="shared" ref="CF150:CG150" si="1451">CF151+CF152+CF153+CF154</f>
        <v>0</v>
      </c>
      <c r="CG150" s="80">
        <f t="shared" si="1451"/>
        <v>0</v>
      </c>
      <c r="CH150" s="101"/>
      <c r="CI150" s="80">
        <f t="shared" ref="CI150:CJ150" si="1452">CI151+CI152+CI153+CI154</f>
        <v>0</v>
      </c>
      <c r="CJ150" s="80">
        <f t="shared" si="1452"/>
        <v>0</v>
      </c>
      <c r="CK150" s="101"/>
      <c r="CL150" s="80">
        <f t="shared" ref="CL150:CM150" si="1453">CL151+CL152+CL153+CL154</f>
        <v>0</v>
      </c>
      <c r="CM150" s="80">
        <f t="shared" si="1453"/>
        <v>0</v>
      </c>
      <c r="CN150" s="101"/>
      <c r="CO150" s="80">
        <f t="shared" ref="CO150:CP150" si="1454">CO151+CO152+CO153+CO154</f>
        <v>0</v>
      </c>
      <c r="CP150" s="80">
        <f t="shared" si="1454"/>
        <v>0</v>
      </c>
      <c r="CQ150" s="101"/>
      <c r="CR150" s="80">
        <f t="shared" ref="CR150:CS150" si="1455">CR151+CR152+CR153+CR154</f>
        <v>0</v>
      </c>
      <c r="CS150" s="80">
        <f t="shared" si="1455"/>
        <v>0</v>
      </c>
      <c r="CT150" s="101"/>
      <c r="CU150" s="80">
        <f t="shared" ref="CU150:CV150" si="1456">CU151+CU152+CU153+CU154</f>
        <v>0</v>
      </c>
      <c r="CV150" s="80">
        <f t="shared" si="1456"/>
        <v>0</v>
      </c>
      <c r="CW150" s="101"/>
      <c r="CX150" s="80">
        <f t="shared" ref="CX150:CY150" si="1457">CX151+CX152+CX153+CX154</f>
        <v>0</v>
      </c>
      <c r="CY150" s="80">
        <f t="shared" si="1457"/>
        <v>0</v>
      </c>
      <c r="CZ150" s="101"/>
      <c r="DA150" s="80">
        <f t="shared" ref="DA150:DB150" si="1458">DA151+DA152+DA153+DA154</f>
        <v>0</v>
      </c>
      <c r="DB150" s="80">
        <f t="shared" si="1458"/>
        <v>0</v>
      </c>
      <c r="DC150" s="101"/>
      <c r="DD150" s="80">
        <f t="shared" ref="DD150:DE150" si="1459">DD151+DD152+DD153+DD154</f>
        <v>0</v>
      </c>
      <c r="DE150" s="80">
        <f t="shared" si="1459"/>
        <v>0</v>
      </c>
      <c r="DF150" s="101"/>
      <c r="DG150" s="80">
        <f t="shared" ref="DG150:DH150" si="1460">DG151+DG152+DG153+DG154</f>
        <v>0</v>
      </c>
      <c r="DH150" s="80">
        <f t="shared" si="1460"/>
        <v>0</v>
      </c>
      <c r="DI150" s="101"/>
      <c r="DJ150" s="80">
        <f t="shared" ref="DJ150:DK150" si="1461">DJ151+DJ152+DJ153+DJ154</f>
        <v>10</v>
      </c>
      <c r="DK150" s="80">
        <f t="shared" si="1461"/>
        <v>10</v>
      </c>
      <c r="DL150" s="101">
        <v>100</v>
      </c>
      <c r="DM150" s="80">
        <f t="shared" ref="DM150:DN150" si="1462">DM151+DM152+DM153+DM154</f>
        <v>0</v>
      </c>
      <c r="DN150" s="80">
        <f t="shared" si="1462"/>
        <v>0</v>
      </c>
      <c r="DO150" s="101"/>
      <c r="DP150" s="101"/>
      <c r="DQ150" s="80">
        <f>DQ151+DQ152+DS153+DS154</f>
        <v>0</v>
      </c>
      <c r="DR150" s="101"/>
      <c r="DS150" s="80">
        <f>DT151+DT152+DV153+DV154</f>
        <v>0</v>
      </c>
      <c r="DT150" s="80">
        <f>DU151+DU152+DW153+DW154</f>
        <v>0</v>
      </c>
      <c r="DU150" s="101"/>
      <c r="DV150" s="80">
        <f>DW151+DW152+DY153+DY154</f>
        <v>0</v>
      </c>
      <c r="DW150" s="80">
        <f>DX151+DX152+DZ153+DZ154</f>
        <v>0</v>
      </c>
      <c r="DX150" s="101"/>
      <c r="DY150" s="80">
        <f>DZ151+DZ152+EB153+EB154</f>
        <v>0</v>
      </c>
      <c r="DZ150" s="80">
        <f>EA151+EA152+EC153+EC154</f>
        <v>0</v>
      </c>
      <c r="EA150" s="101"/>
      <c r="EB150" s="80">
        <f>EC151+EC152+EE153+EE154</f>
        <v>0</v>
      </c>
      <c r="EC150" s="80">
        <f>ED151+ED152+EF153+EF154</f>
        <v>0</v>
      </c>
      <c r="ED150" s="101"/>
      <c r="EE150" s="80">
        <f>EF151+EF152+EH153+EH154</f>
        <v>0</v>
      </c>
      <c r="EF150" s="80">
        <f>EG151+EG152+EI153+EI154</f>
        <v>0</v>
      </c>
      <c r="EG150" s="101"/>
      <c r="EH150" s="80">
        <f>EI151+EI152+EK153+EK154</f>
        <v>0</v>
      </c>
      <c r="EI150" s="80">
        <f>EJ151+EJ152+EL153+EL154</f>
        <v>0</v>
      </c>
      <c r="EJ150" s="101"/>
      <c r="EK150" s="80">
        <f>EL151+EL152+EN153+EN154</f>
        <v>0</v>
      </c>
      <c r="EL150" s="80">
        <f>EM151+EM152+EO153+EO154</f>
        <v>0</v>
      </c>
      <c r="EM150" s="101"/>
      <c r="EN150" s="80">
        <f>EO151+EO152+EQ153+EQ154</f>
        <v>0</v>
      </c>
      <c r="EO150" s="80">
        <f>EP151+EP152+ER153+ER154</f>
        <v>0</v>
      </c>
      <c r="EP150" s="101"/>
      <c r="EQ150" s="80">
        <f>ER151+ER152+ET153+ET154</f>
        <v>0</v>
      </c>
      <c r="ER150" s="80">
        <f>ES151+ES152+EU153+EU154</f>
        <v>0</v>
      </c>
      <c r="ES150" s="101"/>
      <c r="ET150" s="80">
        <f>EU151+EU152+EW153+EW154</f>
        <v>0</v>
      </c>
      <c r="EU150" s="80">
        <f>EV151+EV152+EX153+EX154</f>
        <v>0</v>
      </c>
      <c r="EV150" s="101"/>
      <c r="EW150" s="80">
        <f>EX151+EX152+EZ153+EZ154</f>
        <v>0</v>
      </c>
      <c r="EX150" s="80">
        <f>EY151+EY152+FA153+FA154</f>
        <v>0</v>
      </c>
      <c r="EY150" s="101"/>
      <c r="EZ150" s="80">
        <f>FA151+FA152+FC153+FC154</f>
        <v>0</v>
      </c>
      <c r="FA150" s="80">
        <f>FB151+FB152+FD153+FD154</f>
        <v>0</v>
      </c>
      <c r="FB150" s="101"/>
      <c r="FC150" s="80">
        <f>FD151+FD152+FF153+FF154</f>
        <v>0</v>
      </c>
      <c r="FD150" s="80">
        <f>FE151+FE152+FG153+FG154</f>
        <v>0</v>
      </c>
      <c r="FE150" s="101"/>
      <c r="FF150" s="80">
        <v>0</v>
      </c>
      <c r="FG150" s="80">
        <v>0</v>
      </c>
      <c r="FH150" s="101">
        <v>0</v>
      </c>
      <c r="FI150" s="172">
        <f>FI151</f>
        <v>10</v>
      </c>
      <c r="FJ150" s="80">
        <f>FJ151</f>
        <v>10</v>
      </c>
      <c r="FK150" s="101">
        <f t="shared" ref="FK150" si="1463">FJ150/FI150*100</f>
        <v>100</v>
      </c>
    </row>
    <row r="151" spans="1:167" x14ac:dyDescent="0.25">
      <c r="A151" s="48" t="s">
        <v>77</v>
      </c>
      <c r="B151" s="49" t="s">
        <v>21</v>
      </c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  <c r="CI151" s="41"/>
      <c r="CJ151" s="41"/>
      <c r="CK151" s="41"/>
      <c r="CL151" s="41"/>
      <c r="CM151" s="41"/>
      <c r="CN151" s="41"/>
      <c r="CO151" s="41"/>
      <c r="CP151" s="41"/>
      <c r="CQ151" s="41"/>
      <c r="CR151" s="41"/>
      <c r="CS151" s="41"/>
      <c r="CT151" s="41"/>
      <c r="CU151" s="41"/>
      <c r="CV151" s="41"/>
      <c r="CW151" s="41"/>
      <c r="CX151" s="41"/>
      <c r="CY151" s="41"/>
      <c r="CZ151" s="41"/>
      <c r="DA151" s="41"/>
      <c r="DB151" s="41"/>
      <c r="DC151" s="41"/>
      <c r="DD151" s="41"/>
      <c r="DE151" s="41"/>
      <c r="DF151" s="41"/>
      <c r="DG151" s="41"/>
      <c r="DH151" s="41"/>
      <c r="DI151" s="41"/>
      <c r="DJ151" s="41">
        <v>10</v>
      </c>
      <c r="DK151" s="41">
        <v>10</v>
      </c>
      <c r="DL151" s="41"/>
      <c r="DM151" s="41"/>
      <c r="DN151" s="41"/>
      <c r="DO151" s="41"/>
      <c r="DP151" s="41"/>
      <c r="DQ151" s="41"/>
      <c r="DR151" s="41"/>
      <c r="DS151" s="41"/>
      <c r="DT151" s="41"/>
      <c r="DU151" s="41"/>
      <c r="DV151" s="41"/>
      <c r="DW151" s="41"/>
      <c r="DX151" s="41"/>
      <c r="DY151" s="41"/>
      <c r="DZ151" s="41"/>
      <c r="EA151" s="41"/>
      <c r="EB151" s="41"/>
      <c r="EC151" s="41"/>
      <c r="ED151" s="41"/>
      <c r="EE151" s="41"/>
      <c r="EF151" s="41"/>
      <c r="EG151" s="41"/>
      <c r="EH151" s="41"/>
      <c r="EI151" s="41"/>
      <c r="EJ151" s="41"/>
      <c r="EK151" s="41"/>
      <c r="EL151" s="41"/>
      <c r="EM151" s="41"/>
      <c r="EN151" s="41"/>
      <c r="EO151" s="41"/>
      <c r="EP151" s="41"/>
      <c r="EQ151" s="41"/>
      <c r="ER151" s="41"/>
      <c r="ES151" s="41"/>
      <c r="ET151" s="41"/>
      <c r="EU151" s="41"/>
      <c r="EV151" s="41"/>
      <c r="EW151" s="41"/>
      <c r="EX151" s="41"/>
      <c r="EY151" s="41"/>
      <c r="EZ151" s="41"/>
      <c r="FA151" s="41"/>
      <c r="FB151" s="41"/>
      <c r="FC151" s="41"/>
      <c r="FD151" s="41"/>
      <c r="FE151" s="41"/>
      <c r="FF151" s="41"/>
      <c r="FG151" s="41"/>
      <c r="FH151" s="41"/>
      <c r="FI151" s="41">
        <v>10</v>
      </c>
      <c r="FJ151" s="41">
        <v>10</v>
      </c>
      <c r="FK151" s="41"/>
    </row>
    <row r="152" spans="1:167" x14ac:dyDescent="0.25">
      <c r="A152" s="48" t="s">
        <v>78</v>
      </c>
      <c r="B152" s="49" t="s">
        <v>21</v>
      </c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  <c r="CF152" s="41"/>
      <c r="CG152" s="41"/>
      <c r="CH152" s="41"/>
      <c r="CI152" s="41"/>
      <c r="CJ152" s="41"/>
      <c r="CK152" s="41"/>
      <c r="CL152" s="41"/>
      <c r="CM152" s="41"/>
      <c r="CN152" s="41"/>
      <c r="CO152" s="41"/>
      <c r="CP152" s="41"/>
      <c r="CQ152" s="41"/>
      <c r="CR152" s="41"/>
      <c r="CS152" s="41"/>
      <c r="CT152" s="41"/>
      <c r="CU152" s="41"/>
      <c r="CV152" s="41"/>
      <c r="CW152" s="41"/>
      <c r="CX152" s="41"/>
      <c r="CY152" s="41"/>
      <c r="CZ152" s="41"/>
      <c r="DA152" s="41"/>
      <c r="DB152" s="41"/>
      <c r="DC152" s="41"/>
      <c r="DD152" s="41"/>
      <c r="DE152" s="41"/>
      <c r="DF152" s="41"/>
      <c r="DG152" s="41"/>
      <c r="DH152" s="41"/>
      <c r="DI152" s="41"/>
      <c r="DJ152" s="41"/>
      <c r="DK152" s="41"/>
      <c r="DL152" s="41"/>
      <c r="DM152" s="41"/>
      <c r="DN152" s="41"/>
      <c r="DO152" s="41"/>
      <c r="DP152" s="41"/>
      <c r="DQ152" s="41"/>
      <c r="DR152" s="41"/>
      <c r="DS152" s="41"/>
      <c r="DT152" s="41"/>
      <c r="DU152" s="41"/>
      <c r="DV152" s="41"/>
      <c r="DW152" s="41"/>
      <c r="DX152" s="41"/>
      <c r="DY152" s="41"/>
      <c r="DZ152" s="41"/>
      <c r="EA152" s="41"/>
      <c r="EB152" s="41"/>
      <c r="EC152" s="41"/>
      <c r="ED152" s="41"/>
      <c r="EE152" s="41"/>
      <c r="EF152" s="41"/>
      <c r="EG152" s="41"/>
      <c r="EH152" s="41"/>
      <c r="EI152" s="41"/>
      <c r="EJ152" s="41"/>
      <c r="EK152" s="41"/>
      <c r="EL152" s="41"/>
      <c r="EM152" s="41"/>
      <c r="EN152" s="41"/>
      <c r="EO152" s="41"/>
      <c r="EP152" s="41"/>
      <c r="EQ152" s="41"/>
      <c r="ER152" s="41"/>
      <c r="ES152" s="41"/>
      <c r="ET152" s="41"/>
      <c r="EU152" s="41"/>
      <c r="EV152" s="41"/>
      <c r="EW152" s="41"/>
      <c r="EX152" s="41"/>
      <c r="EY152" s="41"/>
      <c r="EZ152" s="41"/>
      <c r="FA152" s="41"/>
      <c r="FB152" s="41"/>
      <c r="FC152" s="41"/>
      <c r="FD152" s="41"/>
      <c r="FE152" s="41"/>
      <c r="FF152" s="41"/>
      <c r="FG152" s="41"/>
      <c r="FH152" s="41"/>
      <c r="FI152" s="41">
        <v>0</v>
      </c>
      <c r="FJ152" s="41">
        <v>0</v>
      </c>
      <c r="FK152" s="41"/>
    </row>
    <row r="153" spans="1:167" x14ac:dyDescent="0.25">
      <c r="A153" s="48" t="s">
        <v>85</v>
      </c>
      <c r="B153" s="49" t="s">
        <v>21</v>
      </c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  <c r="DB153" s="41"/>
      <c r="DC153" s="41"/>
      <c r="DD153" s="41"/>
      <c r="DE153" s="41"/>
      <c r="DF153" s="41"/>
      <c r="DG153" s="41"/>
      <c r="DH153" s="41"/>
      <c r="DI153" s="41"/>
      <c r="DJ153" s="41"/>
      <c r="DK153" s="41"/>
      <c r="DL153" s="41"/>
      <c r="DM153" s="41"/>
      <c r="DN153" s="41"/>
      <c r="DO153" s="41"/>
      <c r="DP153" s="41"/>
      <c r="DQ153" s="41"/>
      <c r="DR153" s="41"/>
      <c r="DS153" s="41"/>
      <c r="DT153" s="41"/>
      <c r="DU153" s="41"/>
      <c r="DV153" s="41"/>
      <c r="DW153" s="41"/>
      <c r="DX153" s="41"/>
      <c r="DY153" s="41"/>
      <c r="DZ153" s="41"/>
      <c r="EA153" s="41"/>
      <c r="EB153" s="41"/>
      <c r="EC153" s="41"/>
      <c r="ED153" s="41"/>
      <c r="EE153" s="41"/>
      <c r="EF153" s="41"/>
      <c r="EG153" s="80"/>
      <c r="EH153" s="41"/>
      <c r="EI153" s="41"/>
      <c r="EJ153" s="41"/>
      <c r="EK153" s="41"/>
      <c r="EL153" s="41"/>
      <c r="EM153" s="41"/>
      <c r="EN153" s="41"/>
      <c r="EO153" s="41"/>
      <c r="EP153" s="41"/>
      <c r="EQ153" s="41"/>
      <c r="ER153" s="41"/>
      <c r="ES153" s="41"/>
      <c r="ET153" s="41"/>
      <c r="EU153" s="41"/>
      <c r="EV153" s="41"/>
      <c r="EW153" s="41"/>
      <c r="EX153" s="41"/>
      <c r="EY153" s="41"/>
      <c r="EZ153" s="41"/>
      <c r="FA153" s="41"/>
      <c r="FB153" s="41"/>
      <c r="FC153" s="41"/>
      <c r="FD153" s="41"/>
      <c r="FE153" s="41"/>
      <c r="FF153" s="41"/>
      <c r="FG153" s="41"/>
      <c r="FH153" s="41"/>
      <c r="FI153" s="41"/>
      <c r="FJ153" s="41"/>
      <c r="FK153" s="41"/>
    </row>
    <row r="154" spans="1:167" x14ac:dyDescent="0.25">
      <c r="A154" s="48" t="s">
        <v>100</v>
      </c>
      <c r="B154" s="49" t="s">
        <v>21</v>
      </c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41"/>
      <c r="CO154" s="41"/>
      <c r="CP154" s="41"/>
      <c r="CQ154" s="41"/>
      <c r="CR154" s="41"/>
      <c r="CS154" s="41"/>
      <c r="CT154" s="41"/>
      <c r="CU154" s="41"/>
      <c r="CV154" s="41"/>
      <c r="CW154" s="41"/>
      <c r="CX154" s="41"/>
      <c r="CY154" s="41"/>
      <c r="CZ154" s="41"/>
      <c r="DA154" s="41"/>
      <c r="DB154" s="41"/>
      <c r="DC154" s="41"/>
      <c r="DD154" s="41"/>
      <c r="DE154" s="41"/>
      <c r="DF154" s="41"/>
      <c r="DG154" s="41"/>
      <c r="DH154" s="41"/>
      <c r="DI154" s="41"/>
      <c r="DJ154" s="41"/>
      <c r="DK154" s="41"/>
      <c r="DL154" s="41"/>
      <c r="DM154" s="41"/>
      <c r="DN154" s="41"/>
      <c r="DO154" s="41"/>
      <c r="DP154" s="41"/>
      <c r="DQ154" s="41"/>
      <c r="DR154" s="41"/>
      <c r="DS154" s="41"/>
      <c r="DT154" s="41"/>
      <c r="DU154" s="41"/>
      <c r="DV154" s="41"/>
      <c r="DW154" s="41"/>
      <c r="DX154" s="41"/>
      <c r="DY154" s="41"/>
      <c r="DZ154" s="41"/>
      <c r="EA154" s="41"/>
      <c r="EB154" s="41"/>
      <c r="EC154" s="41"/>
      <c r="ED154" s="41"/>
      <c r="EE154" s="41"/>
      <c r="EF154" s="41"/>
      <c r="EG154" s="41"/>
      <c r="EH154" s="41"/>
      <c r="EI154" s="41"/>
      <c r="EJ154" s="41"/>
      <c r="EK154" s="41"/>
      <c r="EL154" s="41"/>
      <c r="EM154" s="41"/>
      <c r="EN154" s="41"/>
      <c r="EO154" s="41"/>
      <c r="EP154" s="41"/>
      <c r="EQ154" s="41"/>
      <c r="ER154" s="41"/>
      <c r="ES154" s="41"/>
      <c r="ET154" s="41"/>
      <c r="EU154" s="41"/>
      <c r="EV154" s="41"/>
      <c r="EW154" s="41"/>
      <c r="EX154" s="41"/>
      <c r="EY154" s="41"/>
      <c r="EZ154" s="41"/>
      <c r="FA154" s="41"/>
      <c r="FB154" s="41"/>
      <c r="FC154" s="41"/>
      <c r="FD154" s="41"/>
      <c r="FE154" s="41"/>
      <c r="FF154" s="41"/>
      <c r="FG154" s="41"/>
      <c r="FH154" s="41"/>
      <c r="FI154" s="41"/>
      <c r="FJ154" s="41"/>
      <c r="FK154" s="41"/>
    </row>
    <row r="155" spans="1:167" s="158" customFormat="1" ht="36" customHeight="1" x14ac:dyDescent="0.25">
      <c r="A155" s="159" t="s">
        <v>111</v>
      </c>
      <c r="B155" s="162" t="s">
        <v>21</v>
      </c>
      <c r="C155" s="156">
        <v>466</v>
      </c>
      <c r="D155" s="156">
        <v>466</v>
      </c>
      <c r="E155" s="157">
        <f>D155/C155*100</f>
        <v>100</v>
      </c>
      <c r="F155" s="156">
        <v>65</v>
      </c>
      <c r="G155" s="156">
        <v>65</v>
      </c>
      <c r="H155" s="157">
        <f>G155/F155*100</f>
        <v>100</v>
      </c>
      <c r="I155" s="156">
        <v>25</v>
      </c>
      <c r="J155" s="156">
        <v>25</v>
      </c>
      <c r="K155" s="157">
        <f>J155/I155*100</f>
        <v>100</v>
      </c>
      <c r="L155" s="156">
        <v>163</v>
      </c>
      <c r="M155" s="156">
        <v>163</v>
      </c>
      <c r="N155" s="157">
        <f t="shared" ref="N155" si="1464">M155/L155*100</f>
        <v>100</v>
      </c>
      <c r="O155" s="156">
        <v>510</v>
      </c>
      <c r="P155" s="156">
        <v>510</v>
      </c>
      <c r="Q155" s="157">
        <f t="shared" ref="Q155" si="1465">P155/O155*100</f>
        <v>100</v>
      </c>
      <c r="R155" s="156">
        <v>146</v>
      </c>
      <c r="S155" s="156">
        <v>146</v>
      </c>
      <c r="T155" s="157">
        <f t="shared" ref="T155" si="1466">S155/R155*100</f>
        <v>100</v>
      </c>
      <c r="U155" s="156">
        <v>210</v>
      </c>
      <c r="V155" s="156">
        <v>210</v>
      </c>
      <c r="W155" s="157">
        <f t="shared" ref="W155" si="1467">V155/U155*100</f>
        <v>100</v>
      </c>
      <c r="X155" s="156">
        <v>714</v>
      </c>
      <c r="Y155" s="156">
        <v>714</v>
      </c>
      <c r="Z155" s="157">
        <f t="shared" ref="Z155" si="1468">Y155/X155*100</f>
        <v>100</v>
      </c>
      <c r="AA155" s="156">
        <v>256</v>
      </c>
      <c r="AB155" s="156">
        <v>256</v>
      </c>
      <c r="AC155" s="157">
        <f t="shared" ref="AC155" si="1469">AB155/AA155*100</f>
        <v>100</v>
      </c>
      <c r="AD155" s="156">
        <v>686</v>
      </c>
      <c r="AE155" s="156">
        <v>686</v>
      </c>
      <c r="AF155" s="157">
        <f t="shared" ref="AF155" si="1470">AE155/AD155*100</f>
        <v>100</v>
      </c>
      <c r="AG155" s="156">
        <v>750</v>
      </c>
      <c r="AH155" s="156">
        <v>750</v>
      </c>
      <c r="AI155" s="157">
        <f t="shared" ref="AI155" si="1471">AH155/AG155*100</f>
        <v>100</v>
      </c>
      <c r="AJ155" s="156">
        <v>654</v>
      </c>
      <c r="AK155" s="156">
        <v>654</v>
      </c>
      <c r="AL155" s="157">
        <f t="shared" ref="AL155" si="1472">AK155/AJ155*100</f>
        <v>100</v>
      </c>
      <c r="AM155" s="156">
        <v>701</v>
      </c>
      <c r="AN155" s="156">
        <v>701</v>
      </c>
      <c r="AO155" s="157">
        <f t="shared" ref="AO155" si="1473">AN155/AM155*100</f>
        <v>100</v>
      </c>
      <c r="AP155" s="156">
        <v>720</v>
      </c>
      <c r="AQ155" s="156">
        <v>720</v>
      </c>
      <c r="AR155" s="157">
        <f t="shared" ref="AR155" si="1474">AQ155/AP155*100</f>
        <v>100</v>
      </c>
      <c r="AS155" s="156">
        <v>418</v>
      </c>
      <c r="AT155" s="156">
        <v>418</v>
      </c>
      <c r="AU155" s="157">
        <f t="shared" ref="AU155" si="1475">AT155/AS155*100</f>
        <v>100</v>
      </c>
      <c r="AV155" s="156">
        <v>150</v>
      </c>
      <c r="AW155" s="156">
        <v>150</v>
      </c>
      <c r="AX155" s="157">
        <f t="shared" ref="AX155" si="1476">AW155/AV155*100</f>
        <v>100</v>
      </c>
      <c r="AY155" s="156">
        <v>390</v>
      </c>
      <c r="AZ155" s="156">
        <v>390</v>
      </c>
      <c r="BA155" s="157">
        <f t="shared" ref="BA155" si="1477">AZ155/AY155*100</f>
        <v>100</v>
      </c>
      <c r="BB155" s="156">
        <v>191</v>
      </c>
      <c r="BC155" s="156">
        <v>191</v>
      </c>
      <c r="BD155" s="157">
        <f t="shared" ref="BD155" si="1478">BC155/BB155*100</f>
        <v>100</v>
      </c>
      <c r="BE155" s="156">
        <v>523</v>
      </c>
      <c r="BF155" s="156">
        <v>523</v>
      </c>
      <c r="BG155" s="157">
        <f t="shared" ref="BG155" si="1479">BF155/BE155*100</f>
        <v>100</v>
      </c>
      <c r="BH155" s="156">
        <v>482</v>
      </c>
      <c r="BI155" s="156">
        <v>482</v>
      </c>
      <c r="BJ155" s="157">
        <f t="shared" ref="BJ155" si="1480">BI155/BH155*100</f>
        <v>100</v>
      </c>
      <c r="BK155" s="156">
        <v>359</v>
      </c>
      <c r="BL155" s="156">
        <v>359</v>
      </c>
      <c r="BM155" s="157">
        <f t="shared" ref="BM155" si="1481">BL155/BK155*100</f>
        <v>100</v>
      </c>
      <c r="BN155" s="156">
        <v>300</v>
      </c>
      <c r="BO155" s="156">
        <v>300</v>
      </c>
      <c r="BP155" s="157">
        <f t="shared" ref="BP155" si="1482">BO155/BN155*100</f>
        <v>100</v>
      </c>
      <c r="BQ155" s="156">
        <v>53</v>
      </c>
      <c r="BR155" s="156">
        <v>53</v>
      </c>
      <c r="BS155" s="157">
        <f t="shared" ref="BS155" si="1483">BR155/BQ155*100</f>
        <v>100</v>
      </c>
      <c r="BT155" s="156">
        <v>192</v>
      </c>
      <c r="BU155" s="156">
        <v>192</v>
      </c>
      <c r="BV155" s="157">
        <f t="shared" ref="BV155" si="1484">BU155/BT155*100</f>
        <v>100</v>
      </c>
      <c r="BW155" s="156">
        <v>420</v>
      </c>
      <c r="BX155" s="156">
        <v>420</v>
      </c>
      <c r="BY155" s="157">
        <f t="shared" ref="BY155" si="1485">BX155/BW155*100</f>
        <v>100</v>
      </c>
      <c r="BZ155" s="156">
        <v>450</v>
      </c>
      <c r="CA155" s="156">
        <v>450</v>
      </c>
      <c r="CB155" s="157">
        <f t="shared" ref="CB155" si="1486">CA155/BZ155*100</f>
        <v>100</v>
      </c>
      <c r="CC155" s="156">
        <v>736</v>
      </c>
      <c r="CD155" s="156">
        <v>736</v>
      </c>
      <c r="CE155" s="157">
        <f t="shared" ref="CE155" si="1487">CD155/CC155*100</f>
        <v>100</v>
      </c>
      <c r="CF155" s="156"/>
      <c r="CG155" s="156"/>
      <c r="CH155" s="157"/>
      <c r="CI155" s="156">
        <v>1200</v>
      </c>
      <c r="CJ155" s="156">
        <v>1200</v>
      </c>
      <c r="CK155" s="157">
        <f t="shared" ref="CK155" si="1488">CJ155/CI155*100</f>
        <v>100</v>
      </c>
      <c r="CL155" s="156">
        <v>434</v>
      </c>
      <c r="CM155" s="156">
        <v>434</v>
      </c>
      <c r="CN155" s="157">
        <f t="shared" ref="CN155" si="1489">CM155/CL155*100</f>
        <v>100</v>
      </c>
      <c r="CO155" s="156">
        <v>340</v>
      </c>
      <c r="CP155" s="156">
        <v>340</v>
      </c>
      <c r="CQ155" s="157">
        <f t="shared" ref="CQ155" si="1490">CP155/CO155*100</f>
        <v>100</v>
      </c>
      <c r="CR155" s="156">
        <v>40</v>
      </c>
      <c r="CS155" s="156">
        <v>40</v>
      </c>
      <c r="CT155" s="157">
        <f t="shared" ref="CT155" si="1491">CS155/CR155*100</f>
        <v>100</v>
      </c>
      <c r="CU155" s="156">
        <v>1176</v>
      </c>
      <c r="CV155" s="156">
        <v>1176</v>
      </c>
      <c r="CW155" s="157">
        <f t="shared" ref="CW155" si="1492">CV155/CU155*100</f>
        <v>100</v>
      </c>
      <c r="CX155" s="156">
        <v>469</v>
      </c>
      <c r="CY155" s="156">
        <v>469</v>
      </c>
      <c r="CZ155" s="157">
        <f t="shared" ref="CZ155" si="1493">CY155/CX155*100</f>
        <v>100</v>
      </c>
      <c r="DA155" s="156">
        <v>335</v>
      </c>
      <c r="DB155" s="156">
        <v>335</v>
      </c>
      <c r="DC155" s="157">
        <f t="shared" ref="DC155" si="1494">DB155/DA155*100</f>
        <v>100</v>
      </c>
      <c r="DD155" s="156">
        <v>801</v>
      </c>
      <c r="DE155" s="156">
        <v>801</v>
      </c>
      <c r="DF155" s="157">
        <f t="shared" ref="DF155" si="1495">DE155/DD155*100</f>
        <v>100</v>
      </c>
      <c r="DG155" s="156">
        <v>690</v>
      </c>
      <c r="DH155" s="156">
        <v>690</v>
      </c>
      <c r="DI155" s="157">
        <f t="shared" ref="DI155" si="1496">DH155/DG155*100</f>
        <v>100</v>
      </c>
      <c r="DJ155" s="156">
        <v>70</v>
      </c>
      <c r="DK155" s="156">
        <v>70</v>
      </c>
      <c r="DL155" s="157">
        <f t="shared" ref="DL155" si="1497">DK155/DJ155*100</f>
        <v>100</v>
      </c>
      <c r="DM155" s="156">
        <v>306</v>
      </c>
      <c r="DN155" s="156">
        <v>306</v>
      </c>
      <c r="DO155" s="157">
        <f t="shared" ref="DO155" si="1498">DN155/DM155*100</f>
        <v>100</v>
      </c>
      <c r="DP155" s="156">
        <v>574</v>
      </c>
      <c r="DQ155" s="156">
        <v>574</v>
      </c>
      <c r="DR155" s="157">
        <v>100</v>
      </c>
      <c r="DS155" s="156">
        <v>1036</v>
      </c>
      <c r="DT155" s="156">
        <v>1036</v>
      </c>
      <c r="DU155" s="157">
        <f t="shared" ref="DU155" si="1499">DT155/DS155*100</f>
        <v>100</v>
      </c>
      <c r="DV155" s="156">
        <v>1433</v>
      </c>
      <c r="DW155" s="156">
        <v>1433</v>
      </c>
      <c r="DX155" s="157">
        <f t="shared" ref="DX155" si="1500">DW155/DV155*100</f>
        <v>100</v>
      </c>
      <c r="DY155" s="156">
        <v>270</v>
      </c>
      <c r="DZ155" s="156">
        <v>270</v>
      </c>
      <c r="EA155" s="157">
        <f t="shared" ref="EA155" si="1501">DZ155/DY155*100</f>
        <v>100</v>
      </c>
      <c r="EB155" s="156">
        <v>650</v>
      </c>
      <c r="EC155" s="156">
        <v>650</v>
      </c>
      <c r="ED155" s="157">
        <f t="shared" ref="ED155" si="1502">EC155/EB155*100</f>
        <v>100</v>
      </c>
      <c r="EE155" s="156">
        <v>1148</v>
      </c>
      <c r="EF155" s="156">
        <v>1148</v>
      </c>
      <c r="EG155" s="157">
        <f t="shared" ref="EG155" si="1503">EF155/EE155*100</f>
        <v>100</v>
      </c>
      <c r="EH155" s="156">
        <v>475</v>
      </c>
      <c r="EI155" s="156">
        <v>475</v>
      </c>
      <c r="EJ155" s="157">
        <f t="shared" ref="EJ155" si="1504">EI155/EH155*100</f>
        <v>100</v>
      </c>
      <c r="EK155" s="156">
        <v>348</v>
      </c>
      <c r="EL155" s="156">
        <v>348</v>
      </c>
      <c r="EM155" s="157">
        <f t="shared" ref="EM155" si="1505">EL155/EK155*100</f>
        <v>100</v>
      </c>
      <c r="EN155" s="156">
        <v>422</v>
      </c>
      <c r="EO155" s="156">
        <v>422</v>
      </c>
      <c r="EP155" s="157">
        <f t="shared" ref="EP155" si="1506">EO155/EN155*100</f>
        <v>100</v>
      </c>
      <c r="EQ155" s="156">
        <v>174</v>
      </c>
      <c r="ER155" s="156">
        <v>174</v>
      </c>
      <c r="ES155" s="157">
        <f t="shared" ref="ES155" si="1507">ER155/EQ155*100</f>
        <v>100</v>
      </c>
      <c r="ET155" s="156">
        <v>175</v>
      </c>
      <c r="EU155" s="156">
        <v>175</v>
      </c>
      <c r="EV155" s="157">
        <f t="shared" ref="EV155" si="1508">EU155/ET155*100</f>
        <v>100</v>
      </c>
      <c r="EW155" s="156">
        <v>200</v>
      </c>
      <c r="EX155" s="156">
        <v>200</v>
      </c>
      <c r="EY155" s="157">
        <f t="shared" ref="EY155" si="1509">EX155/EW155*100</f>
        <v>100</v>
      </c>
      <c r="EZ155" s="156">
        <v>420</v>
      </c>
      <c r="FA155" s="156">
        <v>420</v>
      </c>
      <c r="FB155" s="157">
        <f t="shared" ref="FB155" si="1510">FA155/EZ155*100</f>
        <v>100</v>
      </c>
      <c r="FC155" s="169">
        <v>812</v>
      </c>
      <c r="FD155" s="156">
        <v>812</v>
      </c>
      <c r="FE155" s="157">
        <f t="shared" ref="FE155" si="1511">FD155/FC155*100</f>
        <v>100</v>
      </c>
      <c r="FF155" s="156">
        <v>11481</v>
      </c>
      <c r="FG155" s="156">
        <v>11481</v>
      </c>
      <c r="FH155" s="157">
        <f t="shared" ref="FH155" si="1512">FG155/FF155*100</f>
        <v>100</v>
      </c>
      <c r="FI155" s="168">
        <f>FF155+FC155+EZ155+EW155+ET155+EQ155+EN155+EK155+EH155+EE155+EB155+DY155+DV155+DS155+DP155+DM155+DJ155+DG155+DD155+DA155+CX155+CU155+CR155+CO155+CL155+CI155+CF155+CC155+BZ155+BW155+BT155+BQ155+BN155+BK155+BH155+BE155+BB155+AY155+AV155+AS155+AP155+AM155+AJ155+AG155+AD155+AA155+X155+U155+R155+O155+L155+I155+F155+C155</f>
        <v>36209</v>
      </c>
      <c r="FJ155" s="156">
        <f>D155+G155+J155+M155+P155+S155+V155+Y155+AB155+AE155+AH155+AK155+AN155+AQ155+AT155+AW155+AZ155+BC155+BF155+BI155+BL155+BO155+BR155+BU155+BX155+CA155+CD155+CG155+CJ155+CM155+CP155+CS155+CV155+CY155+DB155+DE155+DH155+DK155+DN155+DQ155+DT155+DW155+DZ155+EC155+EF155+EI155+EL155+EO155+ER155+EU155+EX155+FA155+FD155+FG155</f>
        <v>36209</v>
      </c>
      <c r="FK155" s="157">
        <f t="shared" ref="FK155" si="1513">FJ155/FI155*100</f>
        <v>100</v>
      </c>
    </row>
    <row r="156" spans="1:167" x14ac:dyDescent="0.25">
      <c r="A156" s="102" t="s">
        <v>212</v>
      </c>
    </row>
  </sheetData>
  <mergeCells count="114">
    <mergeCell ref="FF3:FH3"/>
    <mergeCell ref="FF4:FH4"/>
    <mergeCell ref="FC3:FE3"/>
    <mergeCell ref="ET4:EV4"/>
    <mergeCell ref="EW4:EY4"/>
    <mergeCell ref="EZ4:FB4"/>
    <mergeCell ref="FC4:FE4"/>
    <mergeCell ref="EQ3:ES3"/>
    <mergeCell ref="EQ4:ES4"/>
    <mergeCell ref="ET3:EV3"/>
    <mergeCell ref="EW3:EY3"/>
    <mergeCell ref="EZ3:FB3"/>
    <mergeCell ref="AM3:AO3"/>
    <mergeCell ref="I3:K3"/>
    <mergeCell ref="I4:K4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A4:AC4"/>
    <mergeCell ref="AD4:AF4"/>
    <mergeCell ref="AG4:AI4"/>
    <mergeCell ref="AJ4:AL4"/>
    <mergeCell ref="L4:N4"/>
    <mergeCell ref="O4:Q4"/>
    <mergeCell ref="R4:T4"/>
    <mergeCell ref="U4:W4"/>
    <mergeCell ref="X4:Z4"/>
    <mergeCell ref="A1:B1"/>
    <mergeCell ref="F3:H3"/>
    <mergeCell ref="F4:H4"/>
    <mergeCell ref="A3:A5"/>
    <mergeCell ref="B3:B5"/>
    <mergeCell ref="C3:E3"/>
    <mergeCell ref="C4:E4"/>
    <mergeCell ref="A2:B2"/>
    <mergeCell ref="EB3:ED3"/>
    <mergeCell ref="CC4:CE4"/>
    <mergeCell ref="CF4:CH4"/>
    <mergeCell ref="CI4:CK4"/>
    <mergeCell ref="CL4:CN4"/>
    <mergeCell ref="CO4:CQ4"/>
    <mergeCell ref="CR4:CT4"/>
    <mergeCell ref="CO3:CQ3"/>
    <mergeCell ref="BH3:BJ3"/>
    <mergeCell ref="BK3:BM3"/>
    <mergeCell ref="BN3:BP3"/>
    <mergeCell ref="AM4:AO4"/>
    <mergeCell ref="BZ4:CB4"/>
    <mergeCell ref="AS4:AU4"/>
    <mergeCell ref="AV4:AX4"/>
    <mergeCell ref="AY4:BA4"/>
    <mergeCell ref="EE3:EG3"/>
    <mergeCell ref="EH3:EJ3"/>
    <mergeCell ref="BT3:BV3"/>
    <mergeCell ref="BW3:BY3"/>
    <mergeCell ref="AP3:AR3"/>
    <mergeCell ref="AS3:AU3"/>
    <mergeCell ref="AV3:AX3"/>
    <mergeCell ref="AY3:BA3"/>
    <mergeCell ref="BB3:BD3"/>
    <mergeCell ref="BE3:BG3"/>
    <mergeCell ref="DP3:DR3"/>
    <mergeCell ref="DS3:DU3"/>
    <mergeCell ref="DV3:DX3"/>
    <mergeCell ref="DY3:EA3"/>
    <mergeCell ref="CR3:CT3"/>
    <mergeCell ref="CU3:CW3"/>
    <mergeCell ref="CX3:CZ3"/>
    <mergeCell ref="DA3:DC3"/>
    <mergeCell ref="BQ3:BS3"/>
    <mergeCell ref="BZ3:CB3"/>
    <mergeCell ref="CC3:CE3"/>
    <mergeCell ref="CF3:CH3"/>
    <mergeCell ref="CI3:CK3"/>
    <mergeCell ref="CL3:CN3"/>
    <mergeCell ref="BB4:BD4"/>
    <mergeCell ref="BE4:BG4"/>
    <mergeCell ref="BH4:BJ4"/>
    <mergeCell ref="BK4:BM4"/>
    <mergeCell ref="BN4:BP4"/>
    <mergeCell ref="BQ4:BS4"/>
    <mergeCell ref="BT4:BV4"/>
    <mergeCell ref="BW4:BY4"/>
    <mergeCell ref="AP4:AR4"/>
    <mergeCell ref="FI3:FK3"/>
    <mergeCell ref="FI4:FK4"/>
    <mergeCell ref="CU4:CW4"/>
    <mergeCell ref="CX4:CZ4"/>
    <mergeCell ref="DA4:DC4"/>
    <mergeCell ref="DD4:DF4"/>
    <mergeCell ref="DG4:DI4"/>
    <mergeCell ref="EE4:EG4"/>
    <mergeCell ref="EH4:EJ4"/>
    <mergeCell ref="EK4:EM4"/>
    <mergeCell ref="EN4:EP4"/>
    <mergeCell ref="DM4:DO4"/>
    <mergeCell ref="DP4:DR4"/>
    <mergeCell ref="DS4:DU4"/>
    <mergeCell ref="DV4:DX4"/>
    <mergeCell ref="DY4:EA4"/>
    <mergeCell ref="EB4:ED4"/>
    <mergeCell ref="EK3:EM3"/>
    <mergeCell ref="DD3:DF3"/>
    <mergeCell ref="DG3:DI3"/>
    <mergeCell ref="DJ4:DL4"/>
    <mergeCell ref="EN3:EP3"/>
    <mergeCell ref="DJ3:DL3"/>
    <mergeCell ref="DM3:DO3"/>
  </mergeCells>
  <pageMargins left="0.7" right="0.7" top="0.75" bottom="0.75" header="0.3" footer="0.3"/>
  <pageSetup paperSize="9" scale="80" orientation="landscape" r:id="rId1"/>
  <rowBreaks count="3" manualBreakCount="3">
    <brk id="16" max="166" man="1"/>
    <brk id="79" max="16383" man="1"/>
    <brk id="114" max="16383" man="1"/>
  </rowBreaks>
  <colBreaks count="11" manualBreakCount="11">
    <brk id="2" max="1048575" man="1"/>
    <brk id="8" max="1048575" man="1"/>
    <brk id="14" max="1048575" man="1"/>
    <brk id="25" max="155" man="1"/>
    <brk id="40" max="1048575" man="1"/>
    <brk id="50" max="1048575" man="1"/>
    <brk id="53" max="1048575" man="1"/>
    <brk id="62" max="1048575" man="1"/>
    <brk id="68" max="1048575" man="1"/>
    <brk id="119" max="1048575" man="1"/>
    <brk id="15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4"/>
  <sheetViews>
    <sheetView tabSelected="1" zoomScaleNormal="100" workbookViewId="0">
      <pane xSplit="1" ySplit="6" topLeftCell="AN7" activePane="bottomRight" state="frozen"/>
      <selection pane="topRight" activeCell="B1" sqref="B1"/>
      <selection pane="bottomLeft" activeCell="A7" sqref="A7"/>
      <selection pane="bottomRight" activeCell="A4" sqref="A4:A6"/>
    </sheetView>
  </sheetViews>
  <sheetFormatPr defaultColWidth="9.140625" defaultRowHeight="15" x14ac:dyDescent="0.25"/>
  <cols>
    <col min="1" max="1" width="79.42578125" style="50" customWidth="1"/>
    <col min="2" max="2" width="10.140625" style="50" customWidth="1"/>
    <col min="3" max="3" width="12" style="50" customWidth="1"/>
    <col min="4" max="4" width="14" style="50" customWidth="1"/>
    <col min="5" max="5" width="13.42578125" style="50" customWidth="1"/>
    <col min="6" max="6" width="11.28515625" style="50" customWidth="1"/>
    <col min="7" max="7" width="13.28515625" style="50" customWidth="1"/>
    <col min="8" max="8" width="13.85546875" style="50" customWidth="1"/>
    <col min="9" max="9" width="12.42578125" style="50" customWidth="1"/>
    <col min="10" max="10" width="14" style="50" customWidth="1"/>
    <col min="11" max="11" width="13.28515625" style="50" customWidth="1"/>
    <col min="12" max="12" width="9.85546875" style="50" customWidth="1"/>
    <col min="13" max="13" width="13.5703125" style="50" customWidth="1"/>
    <col min="14" max="14" width="14" style="50" customWidth="1"/>
    <col min="15" max="15" width="12.7109375" style="50" customWidth="1"/>
    <col min="16" max="16" width="14.140625" style="50" customWidth="1"/>
    <col min="17" max="17" width="14.7109375" style="50" customWidth="1"/>
    <col min="18" max="18" width="13.140625" style="50" customWidth="1"/>
    <col min="19" max="19" width="15.28515625" style="50" customWidth="1"/>
    <col min="20" max="20" width="14.7109375" style="50" customWidth="1"/>
    <col min="21" max="21" width="12.7109375" style="50" customWidth="1"/>
    <col min="22" max="22" width="14.42578125" style="50" customWidth="1"/>
    <col min="23" max="23" width="15.7109375" style="50" customWidth="1"/>
    <col min="24" max="24" width="12.7109375" style="50" customWidth="1"/>
    <col min="25" max="25" width="14.140625" style="50" customWidth="1"/>
    <col min="26" max="26" width="14.42578125" style="50" customWidth="1"/>
    <col min="27" max="27" width="9.7109375" style="50" bestFit="1" customWidth="1"/>
    <col min="28" max="28" width="12.7109375" style="50" customWidth="1"/>
    <col min="29" max="29" width="14.28515625" style="50" customWidth="1"/>
    <col min="30" max="30" width="10.42578125" style="50" customWidth="1"/>
    <col min="31" max="31" width="13" style="50" customWidth="1"/>
    <col min="32" max="32" width="10.42578125" style="50" customWidth="1"/>
    <col min="33" max="33" width="12.140625" style="50" customWidth="1"/>
    <col min="34" max="34" width="13.85546875" style="50" customWidth="1"/>
    <col min="35" max="35" width="13.42578125" style="50" customWidth="1"/>
    <col min="36" max="36" width="11.140625" style="50" customWidth="1"/>
    <col min="37" max="37" width="14" style="50" customWidth="1"/>
    <col min="38" max="38" width="16.42578125" style="50" customWidth="1"/>
    <col min="39" max="39" width="10.5703125" style="50" customWidth="1"/>
    <col min="40" max="40" width="14.5703125" style="50" customWidth="1"/>
    <col min="41" max="41" width="13.5703125" style="50" customWidth="1"/>
    <col min="42" max="42" width="12.28515625" style="50" customWidth="1"/>
    <col min="43" max="43" width="14.85546875" style="50" customWidth="1"/>
    <col min="44" max="44" width="13.28515625" style="50" customWidth="1"/>
    <col min="45" max="45" width="12.140625" style="50" customWidth="1"/>
    <col min="46" max="46" width="12.85546875" style="50" customWidth="1"/>
    <col min="47" max="47" width="15" style="50" customWidth="1"/>
    <col min="48" max="48" width="10.7109375" style="50" customWidth="1"/>
    <col min="49" max="49" width="15" style="50" customWidth="1"/>
    <col min="50" max="50" width="16.42578125" style="50" customWidth="1"/>
    <col min="51" max="52" width="8.42578125" style="50" customWidth="1"/>
    <col min="53" max="53" width="10.140625" style="50" customWidth="1"/>
    <col min="54" max="16384" width="9.140625" style="50"/>
  </cols>
  <sheetData>
    <row r="1" spans="1:53" x14ac:dyDescent="0.25">
      <c r="E1" s="215" t="s">
        <v>27</v>
      </c>
      <c r="F1" s="215"/>
    </row>
    <row r="2" spans="1:53" ht="51.75" customHeight="1" x14ac:dyDescent="0.25">
      <c r="A2" s="220" t="s">
        <v>218</v>
      </c>
      <c r="B2" s="220"/>
      <c r="C2" s="220"/>
      <c r="D2" s="220"/>
      <c r="E2" s="220"/>
      <c r="F2" s="220"/>
      <c r="G2" s="220"/>
      <c r="H2" s="51"/>
      <c r="I2" s="51"/>
      <c r="J2" s="51"/>
      <c r="K2" s="51"/>
    </row>
    <row r="3" spans="1:53" ht="12.75" customHeight="1" x14ac:dyDescent="0.25"/>
    <row r="4" spans="1:53" x14ac:dyDescent="0.25">
      <c r="A4" s="221" t="s">
        <v>26</v>
      </c>
      <c r="B4" s="224" t="s">
        <v>12</v>
      </c>
      <c r="C4" s="214">
        <v>1</v>
      </c>
      <c r="D4" s="214"/>
      <c r="E4" s="214"/>
      <c r="F4" s="214">
        <v>2</v>
      </c>
      <c r="G4" s="214"/>
      <c r="H4" s="214"/>
      <c r="I4" s="214">
        <v>3</v>
      </c>
      <c r="J4" s="214"/>
      <c r="K4" s="214"/>
      <c r="L4" s="214">
        <v>4</v>
      </c>
      <c r="M4" s="214"/>
      <c r="N4" s="214"/>
      <c r="O4" s="214">
        <v>5</v>
      </c>
      <c r="P4" s="214"/>
      <c r="Q4" s="214"/>
      <c r="R4" s="214">
        <v>6</v>
      </c>
      <c r="S4" s="214"/>
      <c r="T4" s="214"/>
      <c r="U4" s="214">
        <v>7</v>
      </c>
      <c r="V4" s="214"/>
      <c r="W4" s="214"/>
      <c r="X4" s="214">
        <v>8</v>
      </c>
      <c r="Y4" s="214"/>
      <c r="Z4" s="214"/>
      <c r="AA4" s="214">
        <v>9</v>
      </c>
      <c r="AB4" s="214"/>
      <c r="AC4" s="214"/>
      <c r="AD4" s="214">
        <v>10</v>
      </c>
      <c r="AE4" s="214"/>
      <c r="AF4" s="214"/>
      <c r="AG4" s="214">
        <v>11</v>
      </c>
      <c r="AH4" s="214"/>
      <c r="AI4" s="214"/>
      <c r="AJ4" s="214">
        <v>12</v>
      </c>
      <c r="AK4" s="214"/>
      <c r="AL4" s="214"/>
      <c r="AM4" s="214">
        <v>13</v>
      </c>
      <c r="AN4" s="214"/>
      <c r="AO4" s="214"/>
      <c r="AP4" s="214">
        <v>14</v>
      </c>
      <c r="AQ4" s="214"/>
      <c r="AR4" s="214"/>
      <c r="AS4" s="214">
        <v>15</v>
      </c>
      <c r="AT4" s="214"/>
      <c r="AU4" s="214"/>
      <c r="AV4" s="52"/>
      <c r="AW4" s="52"/>
      <c r="AX4" s="53"/>
      <c r="AY4" s="54"/>
      <c r="AZ4" s="54"/>
      <c r="BA4" s="54"/>
    </row>
    <row r="5" spans="1:53" s="51" customFormat="1" ht="63" customHeight="1" x14ac:dyDescent="0.25">
      <c r="A5" s="222"/>
      <c r="B5" s="224"/>
      <c r="C5" s="216" t="s">
        <v>66</v>
      </c>
      <c r="D5" s="216"/>
      <c r="E5" s="216"/>
      <c r="F5" s="216" t="s">
        <v>210</v>
      </c>
      <c r="G5" s="216"/>
      <c r="H5" s="216"/>
      <c r="I5" s="217" t="s">
        <v>5</v>
      </c>
      <c r="J5" s="218"/>
      <c r="K5" s="219"/>
      <c r="L5" s="216" t="s">
        <v>31</v>
      </c>
      <c r="M5" s="216"/>
      <c r="N5" s="216"/>
      <c r="O5" s="216" t="s">
        <v>0</v>
      </c>
      <c r="P5" s="216"/>
      <c r="Q5" s="216"/>
      <c r="R5" s="216" t="s">
        <v>8</v>
      </c>
      <c r="S5" s="216"/>
      <c r="T5" s="216"/>
      <c r="U5" s="216" t="s">
        <v>23</v>
      </c>
      <c r="V5" s="216"/>
      <c r="W5" s="216"/>
      <c r="X5" s="216" t="s">
        <v>7</v>
      </c>
      <c r="Y5" s="216"/>
      <c r="Z5" s="216"/>
      <c r="AA5" s="216" t="s">
        <v>65</v>
      </c>
      <c r="AB5" s="216"/>
      <c r="AC5" s="216"/>
      <c r="AD5" s="216" t="s">
        <v>1</v>
      </c>
      <c r="AE5" s="216"/>
      <c r="AF5" s="216"/>
      <c r="AG5" s="216" t="s">
        <v>6</v>
      </c>
      <c r="AH5" s="216"/>
      <c r="AI5" s="216"/>
      <c r="AJ5" s="216" t="s">
        <v>2</v>
      </c>
      <c r="AK5" s="216"/>
      <c r="AL5" s="216"/>
      <c r="AM5" s="216" t="s">
        <v>3</v>
      </c>
      <c r="AN5" s="216"/>
      <c r="AO5" s="216"/>
      <c r="AP5" s="216" t="s">
        <v>4</v>
      </c>
      <c r="AQ5" s="216"/>
      <c r="AR5" s="216"/>
      <c r="AS5" s="217" t="s">
        <v>30</v>
      </c>
      <c r="AT5" s="218"/>
      <c r="AU5" s="219"/>
      <c r="AV5" s="207" t="s">
        <v>224</v>
      </c>
      <c r="AW5" s="207"/>
      <c r="AX5" s="207"/>
    </row>
    <row r="6" spans="1:53" ht="47.25" customHeight="1" x14ac:dyDescent="0.25">
      <c r="A6" s="223"/>
      <c r="B6" s="224"/>
      <c r="C6" s="204" t="s">
        <v>192</v>
      </c>
      <c r="D6" s="202" t="s">
        <v>229</v>
      </c>
      <c r="E6" s="83" t="s">
        <v>25</v>
      </c>
      <c r="F6" s="99" t="s">
        <v>192</v>
      </c>
      <c r="G6" s="201" t="s">
        <v>225</v>
      </c>
      <c r="H6" s="140" t="s">
        <v>25</v>
      </c>
      <c r="I6" s="99" t="s">
        <v>192</v>
      </c>
      <c r="J6" s="201" t="s">
        <v>225</v>
      </c>
      <c r="K6" s="140" t="s">
        <v>25</v>
      </c>
      <c r="L6" s="138" t="s">
        <v>192</v>
      </c>
      <c r="M6" s="201" t="s">
        <v>225</v>
      </c>
      <c r="N6" s="140" t="s">
        <v>25</v>
      </c>
      <c r="O6" s="99" t="s">
        <v>192</v>
      </c>
      <c r="P6" s="201" t="s">
        <v>225</v>
      </c>
      <c r="Q6" s="140" t="s">
        <v>25</v>
      </c>
      <c r="R6" s="99" t="s">
        <v>192</v>
      </c>
      <c r="S6" s="201" t="s">
        <v>225</v>
      </c>
      <c r="T6" s="140" t="s">
        <v>25</v>
      </c>
      <c r="U6" s="99" t="s">
        <v>192</v>
      </c>
      <c r="V6" s="186" t="s">
        <v>215</v>
      </c>
      <c r="W6" s="140" t="s">
        <v>25</v>
      </c>
      <c r="X6" s="99" t="s">
        <v>192</v>
      </c>
      <c r="Y6" s="201" t="s">
        <v>225</v>
      </c>
      <c r="Z6" s="140" t="s">
        <v>25</v>
      </c>
      <c r="AA6" s="99" t="s">
        <v>192</v>
      </c>
      <c r="AB6" s="201" t="s">
        <v>225</v>
      </c>
      <c r="AC6" s="140" t="s">
        <v>25</v>
      </c>
      <c r="AD6" s="99" t="s">
        <v>192</v>
      </c>
      <c r="AE6" s="201" t="s">
        <v>225</v>
      </c>
      <c r="AF6" s="140" t="s">
        <v>25</v>
      </c>
      <c r="AG6" s="99" t="s">
        <v>192</v>
      </c>
      <c r="AH6" s="201" t="s">
        <v>225</v>
      </c>
      <c r="AI6" s="140" t="s">
        <v>25</v>
      </c>
      <c r="AJ6" s="140" t="s">
        <v>192</v>
      </c>
      <c r="AK6" s="201" t="s">
        <v>225</v>
      </c>
      <c r="AL6" s="140" t="s">
        <v>25</v>
      </c>
      <c r="AM6" s="140" t="s">
        <v>192</v>
      </c>
      <c r="AN6" s="201" t="s">
        <v>225</v>
      </c>
      <c r="AO6" s="97" t="s">
        <v>25</v>
      </c>
      <c r="AP6" s="137" t="s">
        <v>192</v>
      </c>
      <c r="AQ6" s="201" t="s">
        <v>225</v>
      </c>
      <c r="AR6" s="98" t="s">
        <v>25</v>
      </c>
      <c r="AS6" s="137" t="s">
        <v>192</v>
      </c>
      <c r="AT6" s="201" t="s">
        <v>225</v>
      </c>
      <c r="AU6" s="97" t="s">
        <v>25</v>
      </c>
      <c r="AV6" s="191" t="s">
        <v>192</v>
      </c>
      <c r="AW6" s="191" t="s">
        <v>225</v>
      </c>
      <c r="AX6" s="191" t="s">
        <v>25</v>
      </c>
    </row>
    <row r="7" spans="1:53" s="57" customFormat="1" x14ac:dyDescent="0.25">
      <c r="A7" s="55">
        <v>1</v>
      </c>
      <c r="B7" s="55">
        <v>2</v>
      </c>
      <c r="C7" s="56">
        <v>3</v>
      </c>
      <c r="D7" s="55">
        <v>4</v>
      </c>
      <c r="E7" s="55">
        <v>5</v>
      </c>
      <c r="F7" s="56">
        <v>6</v>
      </c>
      <c r="G7" s="55">
        <v>7</v>
      </c>
      <c r="H7" s="55">
        <v>8</v>
      </c>
      <c r="I7" s="56">
        <v>9</v>
      </c>
      <c r="J7" s="55">
        <v>10</v>
      </c>
      <c r="K7" s="55">
        <v>11</v>
      </c>
      <c r="L7" s="56">
        <v>12</v>
      </c>
      <c r="M7" s="55">
        <v>13</v>
      </c>
      <c r="N7" s="55">
        <v>14</v>
      </c>
      <c r="O7" s="56">
        <v>15</v>
      </c>
      <c r="P7" s="55">
        <v>16</v>
      </c>
      <c r="Q7" s="55">
        <v>17</v>
      </c>
      <c r="R7" s="56">
        <v>18</v>
      </c>
      <c r="S7" s="55">
        <v>19</v>
      </c>
      <c r="T7" s="55">
        <v>20</v>
      </c>
      <c r="U7" s="56">
        <v>21</v>
      </c>
      <c r="V7" s="55">
        <v>22</v>
      </c>
      <c r="W7" s="55">
        <v>23</v>
      </c>
      <c r="X7" s="56">
        <v>24</v>
      </c>
      <c r="Y7" s="55">
        <v>25</v>
      </c>
      <c r="Z7" s="55">
        <v>26</v>
      </c>
      <c r="AA7" s="56">
        <v>27</v>
      </c>
      <c r="AB7" s="55">
        <v>28</v>
      </c>
      <c r="AC7" s="55">
        <v>29</v>
      </c>
      <c r="AD7" s="56">
        <v>30</v>
      </c>
      <c r="AE7" s="55">
        <v>31</v>
      </c>
      <c r="AF7" s="55">
        <v>32</v>
      </c>
      <c r="AG7" s="56">
        <v>33</v>
      </c>
      <c r="AH7" s="55">
        <v>34</v>
      </c>
      <c r="AI7" s="55">
        <v>35</v>
      </c>
      <c r="AJ7" s="56">
        <v>36</v>
      </c>
      <c r="AK7" s="55">
        <v>37</v>
      </c>
      <c r="AL7" s="55">
        <v>38</v>
      </c>
      <c r="AM7" s="56">
        <v>39</v>
      </c>
      <c r="AN7" s="55">
        <v>40</v>
      </c>
      <c r="AO7" s="55">
        <v>41</v>
      </c>
      <c r="AP7" s="56">
        <v>42</v>
      </c>
      <c r="AQ7" s="55">
        <v>43</v>
      </c>
      <c r="AR7" s="55">
        <v>44</v>
      </c>
      <c r="AS7" s="56">
        <v>51</v>
      </c>
      <c r="AT7" s="55">
        <v>52</v>
      </c>
      <c r="AU7" s="55">
        <v>53</v>
      </c>
      <c r="AV7" s="56">
        <v>54</v>
      </c>
      <c r="AW7" s="55">
        <v>55</v>
      </c>
      <c r="AX7" s="55">
        <v>56</v>
      </c>
    </row>
    <row r="8" spans="1:53" s="120" customFormat="1" ht="30" customHeight="1" x14ac:dyDescent="0.2">
      <c r="A8" s="117" t="s">
        <v>32</v>
      </c>
      <c r="B8" s="84" t="s">
        <v>34</v>
      </c>
      <c r="C8" s="116">
        <v>90</v>
      </c>
      <c r="D8" s="116">
        <v>90</v>
      </c>
      <c r="E8" s="114">
        <f>D8/C8*100</f>
        <v>100</v>
      </c>
      <c r="F8" s="114">
        <v>90</v>
      </c>
      <c r="G8" s="114">
        <v>90</v>
      </c>
      <c r="H8" s="114">
        <f>G8/F8*100</f>
        <v>100</v>
      </c>
      <c r="I8" s="114">
        <v>90</v>
      </c>
      <c r="J8" s="114">
        <v>90</v>
      </c>
      <c r="K8" s="114">
        <f>J8/I8*100</f>
        <v>100</v>
      </c>
      <c r="L8" s="114">
        <v>90</v>
      </c>
      <c r="M8" s="114">
        <v>90</v>
      </c>
      <c r="N8" s="114">
        <f>M8/L8*100</f>
        <v>100</v>
      </c>
      <c r="O8" s="114">
        <v>90</v>
      </c>
      <c r="P8" s="114">
        <v>90</v>
      </c>
      <c r="Q8" s="114">
        <f>P8/O8*100</f>
        <v>100</v>
      </c>
      <c r="R8" s="114">
        <v>90</v>
      </c>
      <c r="S8" s="114">
        <v>90</v>
      </c>
      <c r="T8" s="124">
        <f>S8/R8*100</f>
        <v>100</v>
      </c>
      <c r="U8" s="141">
        <v>90</v>
      </c>
      <c r="V8" s="142">
        <v>90</v>
      </c>
      <c r="W8" s="114">
        <f>V8/U8*100</f>
        <v>100</v>
      </c>
      <c r="X8" s="114">
        <v>90</v>
      </c>
      <c r="Y8" s="114">
        <v>90</v>
      </c>
      <c r="Z8" s="114">
        <f>Y8/X8*100</f>
        <v>100</v>
      </c>
      <c r="AA8" s="114">
        <v>90</v>
      </c>
      <c r="AB8" s="114">
        <v>90</v>
      </c>
      <c r="AC8" s="114">
        <f>AB8/AA8*100</f>
        <v>100</v>
      </c>
      <c r="AD8" s="114">
        <v>90</v>
      </c>
      <c r="AE8" s="114">
        <v>90</v>
      </c>
      <c r="AF8" s="114">
        <f>AE8/AD8*100</f>
        <v>100</v>
      </c>
      <c r="AG8" s="114">
        <v>90</v>
      </c>
      <c r="AH8" s="114">
        <v>90</v>
      </c>
      <c r="AI8" s="114">
        <f>AH8/AG8*100</f>
        <v>100</v>
      </c>
      <c r="AJ8" s="114">
        <v>90</v>
      </c>
      <c r="AK8" s="114">
        <v>90</v>
      </c>
      <c r="AL8" s="114">
        <f>AK8/AJ8*100</f>
        <v>100</v>
      </c>
      <c r="AM8" s="114">
        <v>100</v>
      </c>
      <c r="AN8" s="114">
        <v>100</v>
      </c>
      <c r="AO8" s="114">
        <f>AN8/AM8*100</f>
        <v>100</v>
      </c>
      <c r="AP8" s="114">
        <v>100</v>
      </c>
      <c r="AQ8" s="114">
        <v>100</v>
      </c>
      <c r="AR8" s="114">
        <f>AQ8/AP8*100</f>
        <v>100</v>
      </c>
      <c r="AS8" s="114">
        <v>90</v>
      </c>
      <c r="AT8" s="114">
        <v>90</v>
      </c>
      <c r="AU8" s="114">
        <f>AT8/AS8*100</f>
        <v>100</v>
      </c>
      <c r="AV8" s="114">
        <f t="shared" ref="AV8:AV17" si="0">C8+F8+I8+L8+O8+R8+U8+X8+AA8+AD8+AG8+AJ8+AM8+AP8+AS8</f>
        <v>1370</v>
      </c>
      <c r="AW8" s="114">
        <f t="shared" ref="AW8:AW24" si="1">AT8+AQ8+AN8+AK8+AH8+AE8+AB8+Y8+V8+S8+P8+M8+J8+G8+D8</f>
        <v>1370</v>
      </c>
      <c r="AX8" s="114">
        <f>AW8/AV8*100</f>
        <v>100</v>
      </c>
      <c r="AZ8" s="132"/>
    </row>
    <row r="9" spans="1:53" s="120" customFormat="1" ht="33" customHeight="1" x14ac:dyDescent="0.2">
      <c r="A9" s="105" t="s">
        <v>33</v>
      </c>
      <c r="B9" s="84" t="s">
        <v>10</v>
      </c>
      <c r="C9" s="143">
        <v>11</v>
      </c>
      <c r="D9" s="116">
        <v>11</v>
      </c>
      <c r="E9" s="114">
        <f t="shared" ref="E9:E20" si="2">D9/C9*100</f>
        <v>100</v>
      </c>
      <c r="F9" s="114">
        <v>7</v>
      </c>
      <c r="G9" s="114">
        <v>7</v>
      </c>
      <c r="H9" s="114">
        <f t="shared" ref="H9:H20" si="3">G9/F9*100</f>
        <v>100</v>
      </c>
      <c r="I9" s="114">
        <v>17</v>
      </c>
      <c r="J9" s="114">
        <v>17</v>
      </c>
      <c r="K9" s="114">
        <f t="shared" ref="K9:K16" si="4">J9/I9*100</f>
        <v>100</v>
      </c>
      <c r="L9" s="114">
        <v>11</v>
      </c>
      <c r="M9" s="114">
        <v>11</v>
      </c>
      <c r="N9" s="114">
        <f t="shared" ref="N9:N20" si="5">M9/L9*100</f>
        <v>100</v>
      </c>
      <c r="O9" s="114">
        <v>14</v>
      </c>
      <c r="P9" s="114">
        <v>14</v>
      </c>
      <c r="Q9" s="114">
        <f t="shared" ref="Q9:Q20" si="6">P9/O9*100</f>
        <v>100</v>
      </c>
      <c r="R9" s="114">
        <v>19</v>
      </c>
      <c r="S9" s="114">
        <v>19</v>
      </c>
      <c r="T9" s="124">
        <f t="shared" ref="T9:T16" si="7">S9/R9*100</f>
        <v>100</v>
      </c>
      <c r="U9" s="141">
        <v>11</v>
      </c>
      <c r="V9" s="142">
        <v>11</v>
      </c>
      <c r="W9" s="114">
        <f t="shared" ref="W9:W20" si="8">V9/U9*100</f>
        <v>100</v>
      </c>
      <c r="X9" s="114">
        <v>13</v>
      </c>
      <c r="Y9" s="114">
        <v>13</v>
      </c>
      <c r="Z9" s="114">
        <f t="shared" ref="Z9:Z20" si="9">Y9/X9*100</f>
        <v>100</v>
      </c>
      <c r="AA9" s="114">
        <v>11</v>
      </c>
      <c r="AB9" s="114">
        <v>11</v>
      </c>
      <c r="AC9" s="114">
        <f t="shared" ref="AC9:AC20" si="10">AB9/AA9*100</f>
        <v>100</v>
      </c>
      <c r="AD9" s="114">
        <v>11</v>
      </c>
      <c r="AE9" s="114">
        <v>11</v>
      </c>
      <c r="AF9" s="114">
        <f t="shared" ref="AF9:AF20" si="11">AE9/AD9*100</f>
        <v>100</v>
      </c>
      <c r="AG9" s="114">
        <v>11</v>
      </c>
      <c r="AH9" s="114">
        <v>11</v>
      </c>
      <c r="AI9" s="114">
        <f t="shared" ref="AI9:AI20" si="12">AH9/AG9*100</f>
        <v>100</v>
      </c>
      <c r="AJ9" s="114">
        <v>11</v>
      </c>
      <c r="AK9" s="114">
        <v>11</v>
      </c>
      <c r="AL9" s="114">
        <f t="shared" ref="AL9:AL20" si="13">AK9/AJ9*100</f>
        <v>100</v>
      </c>
      <c r="AM9" s="114">
        <v>11</v>
      </c>
      <c r="AN9" s="114">
        <v>11</v>
      </c>
      <c r="AO9" s="114">
        <f t="shared" ref="AO9:AO20" si="14">AN9/AM9*100</f>
        <v>100</v>
      </c>
      <c r="AP9" s="114">
        <v>11</v>
      </c>
      <c r="AQ9" s="114">
        <v>11</v>
      </c>
      <c r="AR9" s="114">
        <f t="shared" ref="AR9:AR20" si="15">AQ9/AP9*100</f>
        <v>100</v>
      </c>
      <c r="AS9" s="114">
        <v>11</v>
      </c>
      <c r="AT9" s="114">
        <v>11</v>
      </c>
      <c r="AU9" s="114">
        <f t="shared" ref="AU9:AU20" si="16">AT9/AS9*100</f>
        <v>100</v>
      </c>
      <c r="AV9" s="114">
        <f t="shared" si="0"/>
        <v>180</v>
      </c>
      <c r="AW9" s="114">
        <f t="shared" si="1"/>
        <v>180</v>
      </c>
      <c r="AX9" s="114">
        <f t="shared" ref="AX9:AX24" si="17">AW9/AV9*100</f>
        <v>100</v>
      </c>
    </row>
    <row r="10" spans="1:53" s="120" customFormat="1" ht="16.5" customHeight="1" x14ac:dyDescent="0.2">
      <c r="A10" s="115" t="s">
        <v>35</v>
      </c>
      <c r="B10" s="84" t="s">
        <v>36</v>
      </c>
      <c r="C10" s="130">
        <v>0</v>
      </c>
      <c r="D10" s="131">
        <v>0</v>
      </c>
      <c r="E10" s="114">
        <v>0</v>
      </c>
      <c r="F10" s="114">
        <v>0</v>
      </c>
      <c r="G10" s="114">
        <v>0</v>
      </c>
      <c r="H10" s="114">
        <v>0</v>
      </c>
      <c r="I10" s="114">
        <v>0</v>
      </c>
      <c r="J10" s="114">
        <v>0</v>
      </c>
      <c r="K10" s="114"/>
      <c r="L10" s="114">
        <v>0</v>
      </c>
      <c r="M10" s="114">
        <v>0</v>
      </c>
      <c r="N10" s="114">
        <v>0</v>
      </c>
      <c r="O10" s="114">
        <v>0</v>
      </c>
      <c r="P10" s="114">
        <v>0</v>
      </c>
      <c r="Q10" s="114">
        <v>0</v>
      </c>
      <c r="R10" s="114">
        <v>0</v>
      </c>
      <c r="S10" s="114">
        <v>0</v>
      </c>
      <c r="T10" s="124"/>
      <c r="U10" s="141">
        <v>0</v>
      </c>
      <c r="V10" s="142">
        <v>0</v>
      </c>
      <c r="W10" s="114">
        <v>0</v>
      </c>
      <c r="X10" s="114">
        <v>0</v>
      </c>
      <c r="Y10" s="114">
        <v>0</v>
      </c>
      <c r="Z10" s="114">
        <v>0</v>
      </c>
      <c r="AA10" s="114">
        <v>0</v>
      </c>
      <c r="AB10" s="114">
        <v>0</v>
      </c>
      <c r="AC10" s="114">
        <v>0</v>
      </c>
      <c r="AD10" s="114">
        <v>0</v>
      </c>
      <c r="AE10" s="114">
        <v>0</v>
      </c>
      <c r="AF10" s="114">
        <v>0</v>
      </c>
      <c r="AG10" s="114">
        <v>0</v>
      </c>
      <c r="AH10" s="114">
        <v>0</v>
      </c>
      <c r="AI10" s="114">
        <v>0</v>
      </c>
      <c r="AJ10" s="114">
        <v>0</v>
      </c>
      <c r="AK10" s="114">
        <v>0</v>
      </c>
      <c r="AL10" s="114">
        <v>0</v>
      </c>
      <c r="AM10" s="114">
        <v>0</v>
      </c>
      <c r="AN10" s="114">
        <v>0</v>
      </c>
      <c r="AO10" s="114">
        <v>0</v>
      </c>
      <c r="AP10" s="114">
        <v>0</v>
      </c>
      <c r="AQ10" s="114">
        <v>0</v>
      </c>
      <c r="AR10" s="114">
        <v>0</v>
      </c>
      <c r="AS10" s="114">
        <v>0</v>
      </c>
      <c r="AT10" s="114">
        <v>0</v>
      </c>
      <c r="AU10" s="114">
        <v>0</v>
      </c>
      <c r="AV10" s="114">
        <f t="shared" si="0"/>
        <v>0</v>
      </c>
      <c r="AW10" s="114">
        <f t="shared" si="1"/>
        <v>0</v>
      </c>
      <c r="AX10" s="114">
        <v>0</v>
      </c>
    </row>
    <row r="11" spans="1:53" s="120" customFormat="1" ht="18" customHeight="1" x14ac:dyDescent="0.2">
      <c r="A11" s="115" t="s">
        <v>37</v>
      </c>
      <c r="B11" s="84" t="s">
        <v>34</v>
      </c>
      <c r="C11" s="130">
        <v>0</v>
      </c>
      <c r="D11" s="131">
        <v>0</v>
      </c>
      <c r="E11" s="114">
        <v>0</v>
      </c>
      <c r="F11" s="114">
        <v>0</v>
      </c>
      <c r="G11" s="114">
        <v>0</v>
      </c>
      <c r="H11" s="114">
        <v>0</v>
      </c>
      <c r="I11" s="114">
        <v>0</v>
      </c>
      <c r="J11" s="114">
        <v>0</v>
      </c>
      <c r="K11" s="114"/>
      <c r="L11" s="114">
        <v>0</v>
      </c>
      <c r="M11" s="114">
        <v>0</v>
      </c>
      <c r="N11" s="114">
        <v>0</v>
      </c>
      <c r="O11" s="114">
        <v>0</v>
      </c>
      <c r="P11" s="114">
        <v>0</v>
      </c>
      <c r="Q11" s="114">
        <v>0</v>
      </c>
      <c r="R11" s="114">
        <v>0</v>
      </c>
      <c r="S11" s="114">
        <v>0</v>
      </c>
      <c r="T11" s="124"/>
      <c r="U11" s="141">
        <v>0</v>
      </c>
      <c r="V11" s="142">
        <v>0</v>
      </c>
      <c r="W11" s="114">
        <v>0</v>
      </c>
      <c r="X11" s="114">
        <v>0</v>
      </c>
      <c r="Y11" s="114">
        <v>0</v>
      </c>
      <c r="Z11" s="114">
        <v>0</v>
      </c>
      <c r="AA11" s="114">
        <v>0</v>
      </c>
      <c r="AB11" s="114">
        <v>0</v>
      </c>
      <c r="AC11" s="114">
        <v>0</v>
      </c>
      <c r="AD11" s="114">
        <v>0</v>
      </c>
      <c r="AE11" s="114">
        <v>0</v>
      </c>
      <c r="AF11" s="114">
        <v>0</v>
      </c>
      <c r="AG11" s="114">
        <v>0</v>
      </c>
      <c r="AH11" s="114">
        <v>0</v>
      </c>
      <c r="AI11" s="114">
        <v>0</v>
      </c>
      <c r="AJ11" s="114"/>
      <c r="AK11" s="114">
        <v>0</v>
      </c>
      <c r="AL11" s="114">
        <v>0</v>
      </c>
      <c r="AM11" s="114">
        <v>0</v>
      </c>
      <c r="AN11" s="114">
        <v>0</v>
      </c>
      <c r="AO11" s="114">
        <v>0</v>
      </c>
      <c r="AP11" s="114">
        <v>0</v>
      </c>
      <c r="AQ11" s="114">
        <v>0</v>
      </c>
      <c r="AR11" s="114">
        <v>0</v>
      </c>
      <c r="AS11" s="114">
        <v>0</v>
      </c>
      <c r="AT11" s="114">
        <v>0</v>
      </c>
      <c r="AU11" s="114">
        <v>0</v>
      </c>
      <c r="AV11" s="114">
        <f t="shared" si="0"/>
        <v>0</v>
      </c>
      <c r="AW11" s="114">
        <f t="shared" si="1"/>
        <v>0</v>
      </c>
      <c r="AX11" s="114">
        <v>0</v>
      </c>
    </row>
    <row r="12" spans="1:53" s="120" customFormat="1" ht="16.5" customHeight="1" x14ac:dyDescent="0.2">
      <c r="A12" s="115" t="s">
        <v>15</v>
      </c>
      <c r="B12" s="84" t="s">
        <v>21</v>
      </c>
      <c r="C12" s="130">
        <v>70</v>
      </c>
      <c r="D12" s="131">
        <v>70</v>
      </c>
      <c r="E12" s="114">
        <f t="shared" si="2"/>
        <v>100</v>
      </c>
      <c r="F12" s="114">
        <v>92</v>
      </c>
      <c r="G12" s="114">
        <v>92</v>
      </c>
      <c r="H12" s="114">
        <f t="shared" si="3"/>
        <v>100</v>
      </c>
      <c r="I12" s="114">
        <v>60</v>
      </c>
      <c r="J12" s="114">
        <v>60</v>
      </c>
      <c r="K12" s="114">
        <f t="shared" si="4"/>
        <v>100</v>
      </c>
      <c r="L12" s="114">
        <v>35</v>
      </c>
      <c r="M12" s="114">
        <v>35</v>
      </c>
      <c r="N12" s="114">
        <f t="shared" si="5"/>
        <v>100</v>
      </c>
      <c r="O12" s="114">
        <v>50</v>
      </c>
      <c r="P12" s="114">
        <v>50</v>
      </c>
      <c r="Q12" s="114">
        <f t="shared" si="6"/>
        <v>100</v>
      </c>
      <c r="R12" s="114">
        <v>240</v>
      </c>
      <c r="S12" s="114">
        <v>240</v>
      </c>
      <c r="T12" s="124">
        <f t="shared" si="7"/>
        <v>100</v>
      </c>
      <c r="U12" s="141">
        <v>120</v>
      </c>
      <c r="V12" s="142">
        <v>120</v>
      </c>
      <c r="W12" s="114">
        <f t="shared" si="8"/>
        <v>100</v>
      </c>
      <c r="X12" s="114">
        <v>74</v>
      </c>
      <c r="Y12" s="114">
        <v>74</v>
      </c>
      <c r="Z12" s="114">
        <f t="shared" si="9"/>
        <v>100</v>
      </c>
      <c r="AA12" s="114">
        <v>100</v>
      </c>
      <c r="AB12" s="114">
        <v>100</v>
      </c>
      <c r="AC12" s="114">
        <f t="shared" si="10"/>
        <v>100</v>
      </c>
      <c r="AD12" s="114">
        <v>180</v>
      </c>
      <c r="AE12" s="114">
        <v>180</v>
      </c>
      <c r="AF12" s="114">
        <f t="shared" si="11"/>
        <v>100</v>
      </c>
      <c r="AG12" s="114">
        <v>65</v>
      </c>
      <c r="AH12" s="114">
        <v>65</v>
      </c>
      <c r="AI12" s="114">
        <f t="shared" si="12"/>
        <v>100</v>
      </c>
      <c r="AJ12" s="114">
        <v>50</v>
      </c>
      <c r="AK12" s="114">
        <v>50</v>
      </c>
      <c r="AL12" s="114">
        <v>100</v>
      </c>
      <c r="AM12" s="114">
        <v>160</v>
      </c>
      <c r="AN12" s="114">
        <v>160</v>
      </c>
      <c r="AO12" s="114">
        <f t="shared" si="14"/>
        <v>100</v>
      </c>
      <c r="AP12" s="114">
        <v>121</v>
      </c>
      <c r="AQ12" s="114">
        <v>121</v>
      </c>
      <c r="AR12" s="114">
        <f>AQ12/AP12*100</f>
        <v>100</v>
      </c>
      <c r="AS12" s="114">
        <v>20</v>
      </c>
      <c r="AT12" s="114">
        <v>20</v>
      </c>
      <c r="AU12" s="114">
        <f t="shared" si="16"/>
        <v>100</v>
      </c>
      <c r="AV12" s="114">
        <f t="shared" si="0"/>
        <v>1437</v>
      </c>
      <c r="AW12" s="114">
        <f t="shared" si="1"/>
        <v>1437</v>
      </c>
      <c r="AX12" s="114">
        <f t="shared" si="17"/>
        <v>100</v>
      </c>
    </row>
    <row r="13" spans="1:53" s="120" customFormat="1" ht="22.5" customHeight="1" x14ac:dyDescent="0.2">
      <c r="A13" s="115" t="s">
        <v>14</v>
      </c>
      <c r="B13" s="84" t="s">
        <v>21</v>
      </c>
      <c r="C13" s="130">
        <v>0</v>
      </c>
      <c r="D13" s="131">
        <v>0</v>
      </c>
      <c r="E13" s="114">
        <v>0</v>
      </c>
      <c r="F13" s="114"/>
      <c r="G13" s="114"/>
      <c r="H13" s="114">
        <v>0</v>
      </c>
      <c r="I13" s="114">
        <v>30</v>
      </c>
      <c r="J13" s="114">
        <v>30</v>
      </c>
      <c r="K13" s="114">
        <f t="shared" si="4"/>
        <v>100</v>
      </c>
      <c r="L13" s="114">
        <v>38</v>
      </c>
      <c r="M13" s="114">
        <v>38</v>
      </c>
      <c r="N13" s="114">
        <v>0</v>
      </c>
      <c r="O13" s="114">
        <v>50</v>
      </c>
      <c r="P13" s="114">
        <v>50</v>
      </c>
      <c r="Q13" s="114">
        <f t="shared" si="6"/>
        <v>100</v>
      </c>
      <c r="R13" s="114">
        <v>70</v>
      </c>
      <c r="S13" s="114">
        <v>70</v>
      </c>
      <c r="T13" s="124">
        <v>100</v>
      </c>
      <c r="U13" s="141">
        <v>0</v>
      </c>
      <c r="V13" s="142">
        <v>0</v>
      </c>
      <c r="W13" s="114">
        <v>0</v>
      </c>
      <c r="X13" s="114">
        <v>0</v>
      </c>
      <c r="Y13" s="114">
        <v>0</v>
      </c>
      <c r="Z13" s="114">
        <v>0</v>
      </c>
      <c r="AA13" s="114"/>
      <c r="AB13" s="114"/>
      <c r="AC13" s="114">
        <v>0</v>
      </c>
      <c r="AD13" s="114">
        <v>25</v>
      </c>
      <c r="AE13" s="114">
        <v>25</v>
      </c>
      <c r="AF13" s="114">
        <v>100</v>
      </c>
      <c r="AG13" s="114">
        <v>0</v>
      </c>
      <c r="AH13" s="114">
        <v>0</v>
      </c>
      <c r="AI13" s="114">
        <v>0</v>
      </c>
      <c r="AJ13" s="114">
        <v>100</v>
      </c>
      <c r="AK13" s="114">
        <v>100</v>
      </c>
      <c r="AL13" s="114">
        <f t="shared" si="13"/>
        <v>100</v>
      </c>
      <c r="AM13" s="114">
        <v>0</v>
      </c>
      <c r="AN13" s="114">
        <v>0</v>
      </c>
      <c r="AO13" s="114">
        <v>0</v>
      </c>
      <c r="AP13" s="114">
        <v>85</v>
      </c>
      <c r="AQ13" s="114">
        <v>85</v>
      </c>
      <c r="AR13" s="114">
        <f t="shared" si="15"/>
        <v>100</v>
      </c>
      <c r="AS13" s="114">
        <v>30</v>
      </c>
      <c r="AT13" s="114">
        <v>30</v>
      </c>
      <c r="AU13" s="114">
        <f t="shared" si="16"/>
        <v>100</v>
      </c>
      <c r="AV13" s="114">
        <f>AS13+AP13+AJ13+AD13+R13+O13+L13+I13</f>
        <v>428</v>
      </c>
      <c r="AW13" s="114">
        <f t="shared" si="1"/>
        <v>428</v>
      </c>
      <c r="AX13" s="114">
        <f t="shared" si="17"/>
        <v>100</v>
      </c>
    </row>
    <row r="14" spans="1:53" s="120" customFormat="1" ht="22.5" customHeight="1" x14ac:dyDescent="0.2">
      <c r="A14" s="115" t="s">
        <v>19</v>
      </c>
      <c r="B14" s="84" t="s">
        <v>21</v>
      </c>
      <c r="C14" s="130">
        <v>0</v>
      </c>
      <c r="D14" s="131">
        <v>0</v>
      </c>
      <c r="E14" s="114">
        <v>0</v>
      </c>
      <c r="F14" s="114">
        <v>20</v>
      </c>
      <c r="G14" s="114">
        <v>20</v>
      </c>
      <c r="H14" s="114">
        <f t="shared" si="3"/>
        <v>100</v>
      </c>
      <c r="I14" s="114"/>
      <c r="J14" s="114"/>
      <c r="K14" s="114"/>
      <c r="L14" s="114"/>
      <c r="M14" s="114"/>
      <c r="N14" s="114">
        <v>0</v>
      </c>
      <c r="O14" s="114"/>
      <c r="P14" s="114"/>
      <c r="Q14" s="114">
        <v>0</v>
      </c>
      <c r="R14" s="114">
        <v>0</v>
      </c>
      <c r="S14" s="114">
        <v>0</v>
      </c>
      <c r="T14" s="124">
        <v>0</v>
      </c>
      <c r="U14" s="144">
        <v>0</v>
      </c>
      <c r="V14" s="119">
        <v>0</v>
      </c>
      <c r="W14" s="114">
        <v>0</v>
      </c>
      <c r="X14" s="114">
        <v>0</v>
      </c>
      <c r="Y14" s="114">
        <v>0</v>
      </c>
      <c r="Z14" s="114">
        <v>0</v>
      </c>
      <c r="AA14" s="114">
        <v>0</v>
      </c>
      <c r="AB14" s="114">
        <v>0</v>
      </c>
      <c r="AC14" s="114">
        <v>0</v>
      </c>
      <c r="AD14" s="114"/>
      <c r="AE14" s="114"/>
      <c r="AF14" s="114"/>
      <c r="AG14" s="114">
        <v>0</v>
      </c>
      <c r="AH14" s="114">
        <v>0</v>
      </c>
      <c r="AI14" s="114">
        <v>0</v>
      </c>
      <c r="AJ14" s="114">
        <v>0</v>
      </c>
      <c r="AK14" s="114">
        <v>0</v>
      </c>
      <c r="AL14" s="114">
        <v>0</v>
      </c>
      <c r="AM14" s="114">
        <v>0</v>
      </c>
      <c r="AN14" s="114">
        <v>0</v>
      </c>
      <c r="AO14" s="114">
        <v>0</v>
      </c>
      <c r="AP14" s="114"/>
      <c r="AQ14" s="114"/>
      <c r="AR14" s="114">
        <v>0</v>
      </c>
      <c r="AS14" s="114">
        <v>0</v>
      </c>
      <c r="AT14" s="114">
        <v>0</v>
      </c>
      <c r="AU14" s="114"/>
      <c r="AV14" s="114">
        <f t="shared" si="0"/>
        <v>20</v>
      </c>
      <c r="AW14" s="114">
        <f t="shared" si="1"/>
        <v>20</v>
      </c>
      <c r="AX14" s="114">
        <f t="shared" si="17"/>
        <v>100</v>
      </c>
    </row>
    <row r="15" spans="1:53" s="120" customFormat="1" ht="14.25" x14ac:dyDescent="0.2">
      <c r="A15" s="115" t="s">
        <v>17</v>
      </c>
      <c r="B15" s="113" t="s">
        <v>11</v>
      </c>
      <c r="C15" s="118">
        <v>814</v>
      </c>
      <c r="D15" s="123">
        <v>814</v>
      </c>
      <c r="E15" s="114">
        <f t="shared" si="2"/>
        <v>100</v>
      </c>
      <c r="F15" s="114">
        <v>655</v>
      </c>
      <c r="G15" s="114">
        <v>655</v>
      </c>
      <c r="H15" s="114">
        <f t="shared" si="3"/>
        <v>100</v>
      </c>
      <c r="I15" s="120">
        <v>336</v>
      </c>
      <c r="J15" s="114">
        <v>336</v>
      </c>
      <c r="K15" s="114">
        <f t="shared" si="4"/>
        <v>100</v>
      </c>
      <c r="L15" s="114">
        <v>540</v>
      </c>
      <c r="M15" s="114">
        <v>540</v>
      </c>
      <c r="N15" s="114">
        <f t="shared" si="5"/>
        <v>100</v>
      </c>
      <c r="O15" s="114">
        <v>1225</v>
      </c>
      <c r="P15" s="114">
        <v>1225</v>
      </c>
      <c r="Q15" s="114">
        <f t="shared" si="6"/>
        <v>100</v>
      </c>
      <c r="R15" s="114">
        <v>828</v>
      </c>
      <c r="S15" s="114">
        <v>828</v>
      </c>
      <c r="T15" s="124">
        <f t="shared" si="7"/>
        <v>100</v>
      </c>
      <c r="U15" s="119">
        <v>1021</v>
      </c>
      <c r="V15" s="119">
        <v>1021</v>
      </c>
      <c r="W15" s="114">
        <v>100</v>
      </c>
      <c r="X15" s="114">
        <v>1074</v>
      </c>
      <c r="Y15" s="114">
        <v>1074</v>
      </c>
      <c r="Z15" s="114">
        <f t="shared" si="9"/>
        <v>100</v>
      </c>
      <c r="AA15" s="114">
        <v>660</v>
      </c>
      <c r="AB15" s="114">
        <v>660</v>
      </c>
      <c r="AC15" s="114">
        <f t="shared" si="10"/>
        <v>100</v>
      </c>
      <c r="AD15" s="114">
        <v>1258</v>
      </c>
      <c r="AE15" s="114">
        <v>1258</v>
      </c>
      <c r="AF15" s="114">
        <f t="shared" si="11"/>
        <v>100</v>
      </c>
      <c r="AG15" s="114">
        <v>486</v>
      </c>
      <c r="AH15" s="114">
        <v>486</v>
      </c>
      <c r="AI15" s="114">
        <f t="shared" si="12"/>
        <v>100</v>
      </c>
      <c r="AJ15" s="114">
        <v>439</v>
      </c>
      <c r="AK15" s="114">
        <v>439</v>
      </c>
      <c r="AL15" s="114">
        <f>AK15/AJ15*100</f>
        <v>100</v>
      </c>
      <c r="AM15" s="114">
        <v>2409</v>
      </c>
      <c r="AN15" s="114">
        <v>2409</v>
      </c>
      <c r="AO15" s="114">
        <f t="shared" si="14"/>
        <v>100</v>
      </c>
      <c r="AP15" s="114">
        <v>1352</v>
      </c>
      <c r="AQ15" s="114">
        <v>1352</v>
      </c>
      <c r="AR15" s="114">
        <f t="shared" si="15"/>
        <v>100</v>
      </c>
      <c r="AS15" s="114">
        <v>648</v>
      </c>
      <c r="AT15" s="114">
        <v>648</v>
      </c>
      <c r="AU15" s="114">
        <f t="shared" si="16"/>
        <v>100</v>
      </c>
      <c r="AV15" s="114">
        <f t="shared" si="0"/>
        <v>13745</v>
      </c>
      <c r="AW15" s="114">
        <f t="shared" si="1"/>
        <v>13745</v>
      </c>
      <c r="AX15" s="114">
        <f t="shared" si="17"/>
        <v>100</v>
      </c>
    </row>
    <row r="16" spans="1:53" s="120" customFormat="1" ht="17.25" customHeight="1" x14ac:dyDescent="0.2">
      <c r="A16" s="115" t="s">
        <v>16</v>
      </c>
      <c r="B16" s="113" t="s">
        <v>11</v>
      </c>
      <c r="C16" s="118">
        <v>0</v>
      </c>
      <c r="D16" s="123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2400</v>
      </c>
      <c r="J16" s="114">
        <v>2400</v>
      </c>
      <c r="K16" s="114">
        <f t="shared" si="4"/>
        <v>100</v>
      </c>
      <c r="L16" s="114">
        <v>5760</v>
      </c>
      <c r="M16" s="114">
        <v>5760</v>
      </c>
      <c r="N16" s="114">
        <v>0</v>
      </c>
      <c r="O16" s="114">
        <v>6000</v>
      </c>
      <c r="P16" s="114">
        <v>6000</v>
      </c>
      <c r="Q16" s="114">
        <f t="shared" si="6"/>
        <v>100</v>
      </c>
      <c r="R16" s="114">
        <v>7000</v>
      </c>
      <c r="S16" s="114">
        <v>7000</v>
      </c>
      <c r="T16" s="124">
        <f t="shared" si="7"/>
        <v>100</v>
      </c>
      <c r="U16" s="144">
        <v>0</v>
      </c>
      <c r="V16" s="141">
        <v>0</v>
      </c>
      <c r="W16" s="114">
        <v>0</v>
      </c>
      <c r="X16" s="114"/>
      <c r="Y16" s="114"/>
      <c r="Z16" s="114">
        <v>0</v>
      </c>
      <c r="AA16" s="114"/>
      <c r="AB16" s="114"/>
      <c r="AC16" s="114">
        <v>0</v>
      </c>
      <c r="AD16" s="114">
        <v>7420</v>
      </c>
      <c r="AE16" s="114">
        <v>7420</v>
      </c>
      <c r="AF16" s="114">
        <v>100</v>
      </c>
      <c r="AG16" s="114">
        <v>0</v>
      </c>
      <c r="AH16" s="114">
        <v>0</v>
      </c>
      <c r="AI16" s="114">
        <v>0</v>
      </c>
      <c r="AJ16" s="114">
        <v>7140</v>
      </c>
      <c r="AK16" s="114">
        <v>7140</v>
      </c>
      <c r="AL16" s="114">
        <f>AK16/AJ16*100</f>
        <v>100</v>
      </c>
      <c r="AM16" s="114"/>
      <c r="AN16" s="114">
        <v>0</v>
      </c>
      <c r="AO16" s="114">
        <v>0</v>
      </c>
      <c r="AP16" s="114">
        <v>33028</v>
      </c>
      <c r="AQ16" s="114">
        <v>33028</v>
      </c>
      <c r="AR16" s="114">
        <f t="shared" si="15"/>
        <v>100</v>
      </c>
      <c r="AS16" s="114">
        <v>6936</v>
      </c>
      <c r="AT16" s="114">
        <v>6936</v>
      </c>
      <c r="AU16" s="114">
        <f t="shared" si="16"/>
        <v>100</v>
      </c>
      <c r="AV16" s="114">
        <f t="shared" si="0"/>
        <v>75684</v>
      </c>
      <c r="AW16" s="114">
        <f t="shared" si="1"/>
        <v>75684</v>
      </c>
      <c r="AX16" s="114">
        <f t="shared" si="17"/>
        <v>100</v>
      </c>
    </row>
    <row r="17" spans="1:50" s="120" customFormat="1" ht="14.25" x14ac:dyDescent="0.2">
      <c r="A17" s="129" t="s">
        <v>52</v>
      </c>
      <c r="B17" s="68" t="s">
        <v>11</v>
      </c>
      <c r="C17" s="118">
        <v>0</v>
      </c>
      <c r="D17" s="123">
        <v>0</v>
      </c>
      <c r="E17" s="114">
        <v>0</v>
      </c>
      <c r="F17" s="114">
        <v>250</v>
      </c>
      <c r="G17" s="114">
        <v>250</v>
      </c>
      <c r="H17" s="114">
        <v>100</v>
      </c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24"/>
      <c r="U17" s="116"/>
      <c r="V17" s="116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>
        <v>0</v>
      </c>
      <c r="AH17" s="114">
        <v>0</v>
      </c>
      <c r="AI17" s="114">
        <v>0</v>
      </c>
      <c r="AJ17" s="114"/>
      <c r="AK17" s="114"/>
      <c r="AL17" s="114"/>
      <c r="AM17" s="114"/>
      <c r="AN17" s="114">
        <v>0</v>
      </c>
      <c r="AO17" s="114">
        <v>0</v>
      </c>
      <c r="AP17" s="114"/>
      <c r="AQ17" s="114"/>
      <c r="AR17" s="114"/>
      <c r="AS17" s="114">
        <v>0</v>
      </c>
      <c r="AT17" s="114">
        <v>0</v>
      </c>
      <c r="AU17" s="114">
        <v>0</v>
      </c>
      <c r="AV17" s="114">
        <f t="shared" si="0"/>
        <v>250</v>
      </c>
      <c r="AW17" s="114">
        <f t="shared" si="1"/>
        <v>250</v>
      </c>
      <c r="AX17" s="114">
        <f t="shared" si="17"/>
        <v>100</v>
      </c>
    </row>
    <row r="18" spans="1:50" s="120" customFormat="1" ht="14.25" x14ac:dyDescent="0.2">
      <c r="A18" s="112" t="s">
        <v>20</v>
      </c>
      <c r="B18" s="113" t="s">
        <v>22</v>
      </c>
      <c r="C18" s="118">
        <v>1979</v>
      </c>
      <c r="D18" s="119">
        <v>1979</v>
      </c>
      <c r="E18" s="114">
        <f t="shared" si="2"/>
        <v>100</v>
      </c>
      <c r="F18" s="114">
        <v>1979</v>
      </c>
      <c r="G18" s="114">
        <v>1979</v>
      </c>
      <c r="H18" s="114">
        <f t="shared" ref="H18" si="18">G18/F18*100</f>
        <v>100</v>
      </c>
      <c r="I18" s="114">
        <v>1979</v>
      </c>
      <c r="J18" s="114">
        <v>1979</v>
      </c>
      <c r="K18" s="114">
        <f t="shared" ref="K18" si="19">J18/I18*100</f>
        <v>100</v>
      </c>
      <c r="L18" s="114">
        <v>1979</v>
      </c>
      <c r="M18" s="114">
        <v>1979</v>
      </c>
      <c r="N18" s="114">
        <f t="shared" ref="N18" si="20">M18/L18*100</f>
        <v>100</v>
      </c>
      <c r="O18" s="114">
        <v>1979</v>
      </c>
      <c r="P18" s="114">
        <v>1979</v>
      </c>
      <c r="Q18" s="114">
        <f t="shared" ref="Q18" si="21">P18/O18*100</f>
        <v>100</v>
      </c>
      <c r="R18" s="114">
        <v>1979</v>
      </c>
      <c r="S18" s="114">
        <v>1979</v>
      </c>
      <c r="T18" s="114">
        <f t="shared" ref="T18" si="22">S18/R18*100</f>
        <v>100</v>
      </c>
      <c r="U18" s="114">
        <v>1979</v>
      </c>
      <c r="V18" s="114">
        <v>1979</v>
      </c>
      <c r="W18" s="114">
        <f t="shared" ref="W18" si="23">V18/U18*100</f>
        <v>100</v>
      </c>
      <c r="X18" s="114">
        <v>1979</v>
      </c>
      <c r="Y18" s="114">
        <v>1979</v>
      </c>
      <c r="Z18" s="114">
        <f t="shared" ref="Z18" si="24">Y18/X18*100</f>
        <v>100</v>
      </c>
      <c r="AA18" s="114">
        <v>1979</v>
      </c>
      <c r="AB18" s="114">
        <v>1979</v>
      </c>
      <c r="AC18" s="114">
        <f t="shared" ref="AC18" si="25">AB18/AA18*100</f>
        <v>100</v>
      </c>
      <c r="AD18" s="114">
        <v>1979</v>
      </c>
      <c r="AE18" s="114">
        <v>1979</v>
      </c>
      <c r="AF18" s="114">
        <f t="shared" ref="AF18" si="26">AE18/AD18*100</f>
        <v>100</v>
      </c>
      <c r="AG18" s="114">
        <v>1779</v>
      </c>
      <c r="AH18" s="119">
        <v>1779</v>
      </c>
      <c r="AI18" s="114">
        <f t="shared" ref="AI18" si="27">AH18/AG18*100</f>
        <v>100</v>
      </c>
      <c r="AJ18" s="114">
        <v>1979</v>
      </c>
      <c r="AK18" s="119">
        <v>1979</v>
      </c>
      <c r="AL18" s="114">
        <f t="shared" ref="AL18" si="28">AK18/AJ18*100</f>
        <v>100</v>
      </c>
      <c r="AM18" s="114">
        <v>1779</v>
      </c>
      <c r="AN18" s="119">
        <v>1779</v>
      </c>
      <c r="AO18" s="114">
        <f t="shared" ref="AO18" si="29">AN18/AM18*100</f>
        <v>100</v>
      </c>
      <c r="AP18" s="114">
        <v>1979</v>
      </c>
      <c r="AQ18" s="119">
        <v>1979</v>
      </c>
      <c r="AR18" s="114">
        <f t="shared" ref="AR18" si="30">AQ18/AP18*100</f>
        <v>100</v>
      </c>
      <c r="AS18" s="114">
        <v>1979</v>
      </c>
      <c r="AT18" s="119">
        <v>1979</v>
      </c>
      <c r="AU18" s="114">
        <f t="shared" ref="AU18" si="31">AT18/AS18*100</f>
        <v>100</v>
      </c>
      <c r="AV18" s="114">
        <f>AS18+AP18+AM18+AJ18+AG18+AD18+AA18+X18+U18+R18+O18+L18+I18+F18+C18</f>
        <v>29285</v>
      </c>
      <c r="AW18" s="114">
        <f>AT18+AQ18+AN18+AK18+AH18+AE18+AB18+Y18+V18+S18+P18+M18+J18+G18+D18</f>
        <v>29285</v>
      </c>
      <c r="AX18" s="114">
        <f t="shared" si="17"/>
        <v>100</v>
      </c>
    </row>
    <row r="19" spans="1:50" s="128" customFormat="1" ht="32.25" customHeight="1" x14ac:dyDescent="0.2">
      <c r="A19" s="125" t="s">
        <v>47</v>
      </c>
      <c r="B19" s="126" t="s">
        <v>10</v>
      </c>
      <c r="C19" s="145">
        <v>6</v>
      </c>
      <c r="D19" s="146">
        <v>6</v>
      </c>
      <c r="E19" s="114">
        <f t="shared" si="2"/>
        <v>100</v>
      </c>
      <c r="F19" s="114">
        <v>4</v>
      </c>
      <c r="G19" s="114">
        <v>4</v>
      </c>
      <c r="H19" s="114">
        <f t="shared" si="3"/>
        <v>100</v>
      </c>
      <c r="I19" s="114">
        <v>4</v>
      </c>
      <c r="J19" s="114">
        <v>4</v>
      </c>
      <c r="K19" s="114">
        <v>495</v>
      </c>
      <c r="L19" s="114">
        <v>5</v>
      </c>
      <c r="M19" s="114">
        <v>5</v>
      </c>
      <c r="N19" s="114">
        <f t="shared" si="5"/>
        <v>100</v>
      </c>
      <c r="O19" s="114">
        <v>6</v>
      </c>
      <c r="P19" s="114">
        <v>6</v>
      </c>
      <c r="Q19" s="114">
        <f t="shared" si="6"/>
        <v>100</v>
      </c>
      <c r="R19" s="114">
        <v>7</v>
      </c>
      <c r="S19" s="114">
        <v>7</v>
      </c>
      <c r="T19" s="124">
        <f>S19/R19*100</f>
        <v>100</v>
      </c>
      <c r="U19" s="114">
        <v>3</v>
      </c>
      <c r="V19" s="114">
        <v>3</v>
      </c>
      <c r="W19" s="114">
        <f t="shared" si="8"/>
        <v>100</v>
      </c>
      <c r="X19" s="114">
        <v>4</v>
      </c>
      <c r="Y19" s="114">
        <v>4</v>
      </c>
      <c r="Z19" s="114">
        <f t="shared" si="9"/>
        <v>100</v>
      </c>
      <c r="AA19" s="114">
        <v>2</v>
      </c>
      <c r="AB19" s="114">
        <v>2</v>
      </c>
      <c r="AC19" s="114">
        <f t="shared" si="10"/>
        <v>100</v>
      </c>
      <c r="AD19" s="114">
        <v>8</v>
      </c>
      <c r="AE19" s="114">
        <v>8</v>
      </c>
      <c r="AF19" s="114">
        <f t="shared" si="11"/>
        <v>100</v>
      </c>
      <c r="AG19" s="114">
        <v>7</v>
      </c>
      <c r="AH19" s="114">
        <v>7</v>
      </c>
      <c r="AI19" s="114">
        <f t="shared" si="12"/>
        <v>100</v>
      </c>
      <c r="AJ19" s="114">
        <v>2</v>
      </c>
      <c r="AK19" s="114">
        <v>2</v>
      </c>
      <c r="AL19" s="114">
        <f t="shared" si="13"/>
        <v>100</v>
      </c>
      <c r="AM19" s="114">
        <v>4</v>
      </c>
      <c r="AN19" s="114">
        <v>4</v>
      </c>
      <c r="AO19" s="127">
        <f t="shared" si="14"/>
        <v>100</v>
      </c>
      <c r="AP19" s="127">
        <v>7</v>
      </c>
      <c r="AQ19" s="127">
        <v>7</v>
      </c>
      <c r="AR19" s="127">
        <f t="shared" si="15"/>
        <v>100</v>
      </c>
      <c r="AS19" s="127">
        <v>5</v>
      </c>
      <c r="AT19" s="127">
        <v>5</v>
      </c>
      <c r="AU19" s="127">
        <f t="shared" si="16"/>
        <v>100</v>
      </c>
      <c r="AV19" s="114">
        <v>45</v>
      </c>
      <c r="AW19" s="114">
        <v>45</v>
      </c>
      <c r="AX19" s="114">
        <f t="shared" si="17"/>
        <v>100</v>
      </c>
    </row>
    <row r="20" spans="1:50" s="120" customFormat="1" ht="15" customHeight="1" x14ac:dyDescent="0.2">
      <c r="A20" s="115" t="s">
        <v>18</v>
      </c>
      <c r="B20" s="113" t="s">
        <v>10</v>
      </c>
      <c r="C20" s="118">
        <v>1</v>
      </c>
      <c r="D20" s="123">
        <v>1</v>
      </c>
      <c r="E20" s="114">
        <f t="shared" si="2"/>
        <v>100</v>
      </c>
      <c r="F20" s="114">
        <v>7</v>
      </c>
      <c r="G20" s="114">
        <v>7</v>
      </c>
      <c r="H20" s="114">
        <f t="shared" si="3"/>
        <v>100</v>
      </c>
      <c r="I20" s="114">
        <v>2</v>
      </c>
      <c r="J20" s="114">
        <v>2</v>
      </c>
      <c r="K20" s="114">
        <f>J19/I19*100</f>
        <v>100</v>
      </c>
      <c r="L20" s="114">
        <v>3</v>
      </c>
      <c r="M20" s="114">
        <v>3</v>
      </c>
      <c r="N20" s="114">
        <f t="shared" si="5"/>
        <v>100</v>
      </c>
      <c r="O20" s="114">
        <v>3</v>
      </c>
      <c r="P20" s="114">
        <v>3</v>
      </c>
      <c r="Q20" s="114">
        <f t="shared" si="6"/>
        <v>100</v>
      </c>
      <c r="R20" s="114">
        <v>2</v>
      </c>
      <c r="S20" s="114">
        <v>2</v>
      </c>
      <c r="T20" s="124">
        <f>S20/R20*100</f>
        <v>100</v>
      </c>
      <c r="U20" s="114">
        <v>2</v>
      </c>
      <c r="V20" s="114">
        <v>2</v>
      </c>
      <c r="W20" s="114">
        <f t="shared" si="8"/>
        <v>100</v>
      </c>
      <c r="X20" s="114">
        <v>1</v>
      </c>
      <c r="Y20" s="114">
        <v>1</v>
      </c>
      <c r="Z20" s="114">
        <f t="shared" si="9"/>
        <v>100</v>
      </c>
      <c r="AA20" s="114">
        <v>2</v>
      </c>
      <c r="AB20" s="114">
        <v>2</v>
      </c>
      <c r="AC20" s="114">
        <f t="shared" si="10"/>
        <v>100</v>
      </c>
      <c r="AD20" s="114">
        <v>2</v>
      </c>
      <c r="AE20" s="114">
        <v>2</v>
      </c>
      <c r="AF20" s="114">
        <f t="shared" si="11"/>
        <v>100</v>
      </c>
      <c r="AG20" s="114">
        <v>1</v>
      </c>
      <c r="AH20" s="114">
        <v>1</v>
      </c>
      <c r="AI20" s="114">
        <f t="shared" si="12"/>
        <v>100</v>
      </c>
      <c r="AJ20" s="114">
        <v>2</v>
      </c>
      <c r="AK20" s="114">
        <v>2</v>
      </c>
      <c r="AL20" s="114">
        <f t="shared" si="13"/>
        <v>100</v>
      </c>
      <c r="AM20" s="114">
        <v>1</v>
      </c>
      <c r="AN20" s="114">
        <v>1</v>
      </c>
      <c r="AO20" s="114">
        <f t="shared" si="14"/>
        <v>100</v>
      </c>
      <c r="AP20" s="114">
        <v>10</v>
      </c>
      <c r="AQ20" s="114">
        <v>10</v>
      </c>
      <c r="AR20" s="114">
        <f t="shared" si="15"/>
        <v>100</v>
      </c>
      <c r="AS20" s="114">
        <v>3</v>
      </c>
      <c r="AT20" s="114">
        <v>3</v>
      </c>
      <c r="AU20" s="114">
        <f t="shared" si="16"/>
        <v>100</v>
      </c>
      <c r="AV20" s="114">
        <f t="shared" ref="AV20:AV24" si="32">C20+F20+I20+L20+O20+R20+U20+X20+AA20+AD20+AG20+AJ20+AM20+AP20+AS20</f>
        <v>42</v>
      </c>
      <c r="AW20" s="114">
        <f t="shared" si="1"/>
        <v>42</v>
      </c>
      <c r="AX20" s="114">
        <f t="shared" si="17"/>
        <v>100</v>
      </c>
    </row>
    <row r="21" spans="1:50" s="120" customFormat="1" ht="14.25" x14ac:dyDescent="0.2">
      <c r="A21" s="114" t="s">
        <v>199</v>
      </c>
      <c r="B21" s="121" t="s">
        <v>21</v>
      </c>
      <c r="C21" s="119">
        <v>0</v>
      </c>
      <c r="D21" s="122">
        <v>0</v>
      </c>
      <c r="E21" s="122">
        <v>0</v>
      </c>
      <c r="F21" s="114">
        <v>17</v>
      </c>
      <c r="G21" s="114">
        <v>17</v>
      </c>
      <c r="H21" s="114">
        <v>100</v>
      </c>
      <c r="I21" s="114">
        <v>0</v>
      </c>
      <c r="J21" s="114">
        <v>0</v>
      </c>
      <c r="K21" s="114">
        <f>J20/I20*100</f>
        <v>100</v>
      </c>
      <c r="L21" s="114">
        <v>30</v>
      </c>
      <c r="M21" s="114">
        <v>30</v>
      </c>
      <c r="N21" s="114">
        <v>0</v>
      </c>
      <c r="O21" s="114">
        <v>0</v>
      </c>
      <c r="P21" s="114">
        <v>0</v>
      </c>
      <c r="Q21" s="114">
        <v>0</v>
      </c>
      <c r="R21" s="114">
        <v>0</v>
      </c>
      <c r="S21" s="114">
        <v>0</v>
      </c>
      <c r="T21" s="114">
        <v>0</v>
      </c>
      <c r="U21" s="114">
        <v>0</v>
      </c>
      <c r="V21" s="114">
        <v>0</v>
      </c>
      <c r="W21" s="114">
        <v>0</v>
      </c>
      <c r="X21" s="114">
        <v>0</v>
      </c>
      <c r="Y21" s="114">
        <v>0</v>
      </c>
      <c r="Z21" s="114"/>
      <c r="AA21" s="114">
        <v>50</v>
      </c>
      <c r="AB21" s="114">
        <v>50</v>
      </c>
      <c r="AC21" s="114">
        <v>100</v>
      </c>
      <c r="AD21" s="114">
        <v>0</v>
      </c>
      <c r="AE21" s="114">
        <v>0</v>
      </c>
      <c r="AF21" s="114">
        <v>0</v>
      </c>
      <c r="AG21" s="114">
        <v>0</v>
      </c>
      <c r="AH21" s="114">
        <v>0</v>
      </c>
      <c r="AI21" s="114">
        <v>0</v>
      </c>
      <c r="AJ21" s="114">
        <v>0</v>
      </c>
      <c r="AK21" s="114">
        <v>0</v>
      </c>
      <c r="AL21" s="114">
        <v>0</v>
      </c>
      <c r="AM21" s="114">
        <v>0</v>
      </c>
      <c r="AN21" s="114">
        <v>0</v>
      </c>
      <c r="AO21" s="114">
        <v>0</v>
      </c>
      <c r="AP21" s="114">
        <v>0</v>
      </c>
      <c r="AQ21" s="114">
        <v>0</v>
      </c>
      <c r="AR21" s="114">
        <v>0</v>
      </c>
      <c r="AS21" s="114">
        <v>0</v>
      </c>
      <c r="AT21" s="114">
        <v>0</v>
      </c>
      <c r="AU21" s="114">
        <v>0</v>
      </c>
      <c r="AV21" s="114">
        <f t="shared" si="32"/>
        <v>97</v>
      </c>
      <c r="AW21" s="114">
        <f t="shared" si="1"/>
        <v>97</v>
      </c>
      <c r="AX21" s="114">
        <f t="shared" si="17"/>
        <v>100</v>
      </c>
    </row>
    <row r="22" spans="1:50" s="120" customFormat="1" ht="14.25" x14ac:dyDescent="0.2">
      <c r="A22" s="114" t="s">
        <v>200</v>
      </c>
      <c r="B22" s="114" t="s">
        <v>11</v>
      </c>
      <c r="C22" s="114">
        <v>0</v>
      </c>
      <c r="D22" s="114">
        <v>0</v>
      </c>
      <c r="E22" s="114">
        <v>0</v>
      </c>
      <c r="F22" s="114">
        <v>300</v>
      </c>
      <c r="G22" s="114">
        <v>300</v>
      </c>
      <c r="H22" s="114">
        <v>100</v>
      </c>
      <c r="I22" s="114">
        <v>0</v>
      </c>
      <c r="J22" s="114">
        <v>0</v>
      </c>
      <c r="K22" s="114">
        <v>0</v>
      </c>
      <c r="L22" s="114">
        <v>297</v>
      </c>
      <c r="M22" s="114">
        <v>297</v>
      </c>
      <c r="N22" s="114">
        <v>0</v>
      </c>
      <c r="O22" s="114">
        <v>0</v>
      </c>
      <c r="P22" s="114">
        <v>0</v>
      </c>
      <c r="Q22" s="114">
        <v>0</v>
      </c>
      <c r="R22" s="114">
        <v>0</v>
      </c>
      <c r="S22" s="114">
        <v>0</v>
      </c>
      <c r="T22" s="114">
        <v>0</v>
      </c>
      <c r="U22" s="114">
        <v>0</v>
      </c>
      <c r="V22" s="114">
        <v>0</v>
      </c>
      <c r="W22" s="114">
        <v>0</v>
      </c>
      <c r="X22" s="114">
        <v>0</v>
      </c>
      <c r="Y22" s="114">
        <v>0</v>
      </c>
      <c r="Z22" s="114"/>
      <c r="AA22" s="114">
        <v>315</v>
      </c>
      <c r="AB22" s="114">
        <v>315</v>
      </c>
      <c r="AC22" s="114">
        <v>100</v>
      </c>
      <c r="AD22" s="114">
        <v>0</v>
      </c>
      <c r="AE22" s="114">
        <v>0</v>
      </c>
      <c r="AF22" s="114">
        <v>0</v>
      </c>
      <c r="AG22" s="114">
        <v>0</v>
      </c>
      <c r="AH22" s="114">
        <v>0</v>
      </c>
      <c r="AI22" s="114">
        <v>0</v>
      </c>
      <c r="AJ22" s="114">
        <v>0</v>
      </c>
      <c r="AK22" s="114">
        <v>0</v>
      </c>
      <c r="AL22" s="114">
        <v>0</v>
      </c>
      <c r="AM22" s="114">
        <v>0</v>
      </c>
      <c r="AN22" s="114">
        <v>0</v>
      </c>
      <c r="AO22" s="114">
        <v>0</v>
      </c>
      <c r="AP22" s="114">
        <v>0</v>
      </c>
      <c r="AQ22" s="114">
        <v>0</v>
      </c>
      <c r="AR22" s="114">
        <v>0</v>
      </c>
      <c r="AS22" s="114">
        <v>0</v>
      </c>
      <c r="AT22" s="114">
        <v>0</v>
      </c>
      <c r="AU22" s="114">
        <v>0</v>
      </c>
      <c r="AV22" s="114">
        <f t="shared" si="32"/>
        <v>912</v>
      </c>
      <c r="AW22" s="114">
        <f t="shared" si="1"/>
        <v>912</v>
      </c>
      <c r="AX22" s="114">
        <f t="shared" si="17"/>
        <v>100</v>
      </c>
    </row>
    <row r="23" spans="1:50" s="120" customFormat="1" ht="14.25" x14ac:dyDescent="0.2">
      <c r="A23" s="114" t="s">
        <v>194</v>
      </c>
      <c r="B23" s="114" t="s">
        <v>21</v>
      </c>
      <c r="C23" s="114">
        <v>0</v>
      </c>
      <c r="D23" s="114">
        <v>0</v>
      </c>
      <c r="E23" s="114">
        <v>0</v>
      </c>
      <c r="F23" s="114">
        <v>0</v>
      </c>
      <c r="G23" s="114">
        <v>0</v>
      </c>
      <c r="H23" s="114">
        <v>0</v>
      </c>
      <c r="I23" s="114">
        <v>0</v>
      </c>
      <c r="J23" s="114">
        <v>0</v>
      </c>
      <c r="K23" s="114">
        <v>0</v>
      </c>
      <c r="L23" s="114">
        <v>0</v>
      </c>
      <c r="M23" s="114">
        <v>0</v>
      </c>
      <c r="N23" s="114">
        <v>0</v>
      </c>
      <c r="O23" s="114">
        <v>0</v>
      </c>
      <c r="P23" s="114">
        <v>0</v>
      </c>
      <c r="Q23" s="114">
        <v>0</v>
      </c>
      <c r="R23" s="114">
        <v>0</v>
      </c>
      <c r="S23" s="114">
        <v>0</v>
      </c>
      <c r="T23" s="114">
        <v>0</v>
      </c>
      <c r="U23" s="114">
        <v>0</v>
      </c>
      <c r="V23" s="114">
        <v>0</v>
      </c>
      <c r="W23" s="114">
        <v>0</v>
      </c>
      <c r="X23" s="114">
        <v>0</v>
      </c>
      <c r="Y23" s="114">
        <v>0</v>
      </c>
      <c r="Z23" s="114">
        <v>0</v>
      </c>
      <c r="AA23" s="114">
        <v>0</v>
      </c>
      <c r="AB23" s="114">
        <v>0</v>
      </c>
      <c r="AC23" s="114">
        <v>0</v>
      </c>
      <c r="AD23" s="114">
        <v>0</v>
      </c>
      <c r="AE23" s="114">
        <v>0</v>
      </c>
      <c r="AF23" s="114">
        <v>0</v>
      </c>
      <c r="AG23" s="114">
        <v>0</v>
      </c>
      <c r="AH23" s="114">
        <v>0</v>
      </c>
      <c r="AI23" s="114">
        <v>0</v>
      </c>
      <c r="AJ23" s="114">
        <v>0</v>
      </c>
      <c r="AK23" s="114">
        <v>0</v>
      </c>
      <c r="AL23" s="114">
        <v>0</v>
      </c>
      <c r="AM23" s="114">
        <v>0</v>
      </c>
      <c r="AN23" s="114">
        <v>0</v>
      </c>
      <c r="AO23" s="114">
        <v>0</v>
      </c>
      <c r="AP23" s="114">
        <v>0</v>
      </c>
      <c r="AQ23" s="114">
        <v>0</v>
      </c>
      <c r="AR23" s="114">
        <v>0</v>
      </c>
      <c r="AS23" s="114">
        <v>20</v>
      </c>
      <c r="AT23" s="114">
        <v>20</v>
      </c>
      <c r="AU23" s="114">
        <v>100</v>
      </c>
      <c r="AV23" s="114">
        <f t="shared" si="32"/>
        <v>20</v>
      </c>
      <c r="AW23" s="114">
        <f t="shared" si="1"/>
        <v>20</v>
      </c>
      <c r="AX23" s="114">
        <f t="shared" si="17"/>
        <v>100</v>
      </c>
    </row>
    <row r="24" spans="1:50" s="120" customFormat="1" ht="14.25" x14ac:dyDescent="0.2">
      <c r="A24" s="114" t="s">
        <v>195</v>
      </c>
      <c r="B24" s="114" t="s">
        <v>11</v>
      </c>
      <c r="C24" s="114">
        <v>0</v>
      </c>
      <c r="D24" s="114">
        <v>0</v>
      </c>
      <c r="E24" s="114">
        <v>0</v>
      </c>
      <c r="F24" s="114">
        <v>0</v>
      </c>
      <c r="G24" s="114"/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0</v>
      </c>
      <c r="N24" s="114">
        <v>0</v>
      </c>
      <c r="O24" s="114">
        <v>0</v>
      </c>
      <c r="P24" s="114">
        <v>0</v>
      </c>
      <c r="Q24" s="114">
        <v>0</v>
      </c>
      <c r="R24" s="114">
        <v>0</v>
      </c>
      <c r="S24" s="114">
        <v>0</v>
      </c>
      <c r="T24" s="114">
        <v>0</v>
      </c>
      <c r="U24" s="114">
        <v>0</v>
      </c>
      <c r="V24" s="114">
        <v>0</v>
      </c>
      <c r="W24" s="114">
        <v>0</v>
      </c>
      <c r="X24" s="114">
        <v>0</v>
      </c>
      <c r="Y24" s="114">
        <v>0</v>
      </c>
      <c r="Z24" s="114">
        <v>0</v>
      </c>
      <c r="AA24" s="114">
        <v>0</v>
      </c>
      <c r="AB24" s="114">
        <v>0</v>
      </c>
      <c r="AC24" s="114">
        <v>0</v>
      </c>
      <c r="AD24" s="114">
        <v>0</v>
      </c>
      <c r="AE24" s="114">
        <v>0</v>
      </c>
      <c r="AF24" s="114">
        <v>0</v>
      </c>
      <c r="AG24" s="114">
        <v>0</v>
      </c>
      <c r="AH24" s="114">
        <v>0</v>
      </c>
      <c r="AI24" s="114">
        <v>0</v>
      </c>
      <c r="AJ24" s="114">
        <v>0</v>
      </c>
      <c r="AK24" s="114">
        <v>0</v>
      </c>
      <c r="AL24" s="114">
        <v>0</v>
      </c>
      <c r="AM24" s="114">
        <v>0</v>
      </c>
      <c r="AN24" s="114">
        <v>0</v>
      </c>
      <c r="AO24" s="114">
        <v>0</v>
      </c>
      <c r="AP24" s="114">
        <v>0</v>
      </c>
      <c r="AQ24" s="114">
        <v>0</v>
      </c>
      <c r="AR24" s="114">
        <v>0</v>
      </c>
      <c r="AS24" s="114">
        <v>90</v>
      </c>
      <c r="AT24" s="114">
        <v>90</v>
      </c>
      <c r="AU24" s="114">
        <v>100</v>
      </c>
      <c r="AV24" s="114">
        <f t="shared" si="32"/>
        <v>90</v>
      </c>
      <c r="AW24" s="114">
        <f t="shared" si="1"/>
        <v>90</v>
      </c>
      <c r="AX24" s="114">
        <f t="shared" si="17"/>
        <v>100</v>
      </c>
    </row>
  </sheetData>
  <mergeCells count="35">
    <mergeCell ref="AV5:AX5"/>
    <mergeCell ref="AM5:AO5"/>
    <mergeCell ref="AP5:AR5"/>
    <mergeCell ref="AS5:AU5"/>
    <mergeCell ref="L5:N5"/>
    <mergeCell ref="O5:Q5"/>
    <mergeCell ref="AJ5:AL5"/>
    <mergeCell ref="AG5:AI5"/>
    <mergeCell ref="AD5:AF5"/>
    <mergeCell ref="AA5:AC5"/>
    <mergeCell ref="X5:Z5"/>
    <mergeCell ref="E1:F1"/>
    <mergeCell ref="U5:W5"/>
    <mergeCell ref="C5:E5"/>
    <mergeCell ref="F5:H5"/>
    <mergeCell ref="I5:K5"/>
    <mergeCell ref="R5:T5"/>
    <mergeCell ref="C4:E4"/>
    <mergeCell ref="F4:H4"/>
    <mergeCell ref="I4:K4"/>
    <mergeCell ref="L4:N4"/>
    <mergeCell ref="O4:Q4"/>
    <mergeCell ref="R4:T4"/>
    <mergeCell ref="U4:W4"/>
    <mergeCell ref="A2:G2"/>
    <mergeCell ref="A4:A6"/>
    <mergeCell ref="B4:B6"/>
    <mergeCell ref="AS4:AU4"/>
    <mergeCell ref="X4:Z4"/>
    <mergeCell ref="AA4:AC4"/>
    <mergeCell ref="AD4:AF4"/>
    <mergeCell ref="AG4:AI4"/>
    <mergeCell ref="AJ4:AL4"/>
    <mergeCell ref="AM4:AO4"/>
    <mergeCell ref="AP4:AR4"/>
  </mergeCells>
  <pageMargins left="0.25" right="0.25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3"/>
  <sheetViews>
    <sheetView zoomScale="90" zoomScaleNormal="90" workbookViewId="0">
      <selection activeCell="R7" sqref="R7"/>
    </sheetView>
  </sheetViews>
  <sheetFormatPr defaultColWidth="9.140625" defaultRowHeight="15" x14ac:dyDescent="0.25"/>
  <cols>
    <col min="1" max="1" width="3.85546875" style="30" customWidth="1"/>
    <col min="2" max="2" width="33.140625" style="30" customWidth="1"/>
    <col min="3" max="3" width="11.85546875" style="30" customWidth="1"/>
    <col min="4" max="4" width="7.7109375" style="30" customWidth="1"/>
    <col min="5" max="5" width="8.7109375" style="30" customWidth="1"/>
    <col min="6" max="6" width="13.42578125" style="30" customWidth="1"/>
    <col min="7" max="7" width="16.7109375" style="30" customWidth="1"/>
    <col min="8" max="8" width="10.42578125" style="30" customWidth="1"/>
    <col min="9" max="9" width="13" style="30" customWidth="1"/>
    <col min="10" max="10" width="13.28515625" style="30" customWidth="1"/>
    <col min="11" max="11" width="15.5703125" style="30" customWidth="1"/>
    <col min="12" max="12" width="18" style="30" customWidth="1"/>
    <col min="13" max="13" width="19.5703125" style="30" customWidth="1"/>
    <col min="14" max="14" width="10.28515625" style="30" customWidth="1"/>
    <col min="15" max="15" width="20.7109375" style="30" customWidth="1"/>
    <col min="16" max="16" width="15.85546875" style="30" customWidth="1"/>
    <col min="17" max="17" width="14.85546875" style="30" customWidth="1"/>
    <col min="18" max="18" width="14.7109375" style="30" customWidth="1"/>
    <col min="19" max="19" width="9.5703125" style="30" customWidth="1"/>
    <col min="20" max="16384" width="9.140625" style="30"/>
  </cols>
  <sheetData>
    <row r="1" spans="1:20" x14ac:dyDescent="0.25">
      <c r="F1" s="225" t="s">
        <v>28</v>
      </c>
      <c r="G1" s="225"/>
      <c r="H1" s="225"/>
      <c r="I1" s="225"/>
      <c r="J1" s="225"/>
      <c r="K1" s="225"/>
      <c r="L1" s="225"/>
      <c r="M1" s="225"/>
      <c r="N1" s="225"/>
      <c r="O1" s="225"/>
      <c r="P1" s="225"/>
    </row>
    <row r="2" spans="1:20" ht="59.25" customHeight="1" x14ac:dyDescent="0.25">
      <c r="B2" s="233" t="s">
        <v>223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62"/>
      <c r="R2" s="62"/>
      <c r="S2" s="62"/>
      <c r="T2" s="62"/>
    </row>
    <row r="3" spans="1:20" ht="2.25" customHeight="1" x14ac:dyDescent="0.25"/>
    <row r="4" spans="1:20" s="34" customFormat="1" ht="100.5" customHeight="1" x14ac:dyDescent="0.25">
      <c r="A4" s="229" t="s">
        <v>54</v>
      </c>
      <c r="B4" s="231" t="s">
        <v>26</v>
      </c>
      <c r="C4" s="226" t="s">
        <v>49</v>
      </c>
      <c r="D4" s="228"/>
      <c r="E4" s="226" t="s">
        <v>55</v>
      </c>
      <c r="F4" s="227"/>
      <c r="G4" s="228"/>
      <c r="H4" s="226" t="s">
        <v>56</v>
      </c>
      <c r="I4" s="227"/>
      <c r="J4" s="228"/>
      <c r="K4" s="226" t="s">
        <v>57</v>
      </c>
      <c r="L4" s="227"/>
      <c r="M4" s="228"/>
      <c r="N4" s="226" t="s">
        <v>51</v>
      </c>
      <c r="O4" s="227"/>
      <c r="P4" s="228"/>
    </row>
    <row r="5" spans="1:20" ht="42.75" x14ac:dyDescent="0.25">
      <c r="A5" s="230"/>
      <c r="B5" s="232"/>
      <c r="C5" s="96" t="s">
        <v>40</v>
      </c>
      <c r="D5" s="68" t="s">
        <v>41</v>
      </c>
      <c r="E5" s="94" t="s">
        <v>192</v>
      </c>
      <c r="F5" s="93" t="s">
        <v>228</v>
      </c>
      <c r="G5" s="68" t="s">
        <v>25</v>
      </c>
      <c r="H5" s="137" t="s">
        <v>192</v>
      </c>
      <c r="I5" s="202" t="s">
        <v>228</v>
      </c>
      <c r="J5" s="68" t="s">
        <v>25</v>
      </c>
      <c r="K5" s="137" t="s">
        <v>192</v>
      </c>
      <c r="L5" s="202" t="s">
        <v>228</v>
      </c>
      <c r="M5" s="68" t="s">
        <v>25</v>
      </c>
      <c r="N5" s="94" t="s">
        <v>192</v>
      </c>
      <c r="O5" s="202" t="s">
        <v>228</v>
      </c>
      <c r="P5" s="68" t="s">
        <v>25</v>
      </c>
    </row>
    <row r="6" spans="1:20" ht="19.5" customHeight="1" x14ac:dyDescent="0.25">
      <c r="A6" s="31">
        <v>1</v>
      </c>
      <c r="B6" s="31">
        <v>2</v>
      </c>
      <c r="C6" s="68">
        <v>3</v>
      </c>
      <c r="D6" s="31">
        <v>4</v>
      </c>
      <c r="E6" s="31">
        <v>5</v>
      </c>
      <c r="F6" s="31">
        <v>6</v>
      </c>
      <c r="G6" s="31">
        <v>7</v>
      </c>
      <c r="H6" s="31">
        <v>8</v>
      </c>
      <c r="I6" s="31">
        <v>9</v>
      </c>
      <c r="J6" s="31">
        <v>10</v>
      </c>
      <c r="K6" s="31">
        <v>11</v>
      </c>
      <c r="L6" s="31">
        <v>12</v>
      </c>
      <c r="M6" s="31">
        <v>13</v>
      </c>
      <c r="N6" s="31">
        <v>14</v>
      </c>
      <c r="O6" s="31">
        <v>15</v>
      </c>
      <c r="P6" s="31">
        <v>16</v>
      </c>
    </row>
    <row r="7" spans="1:20" s="81" customFormat="1" ht="57" x14ac:dyDescent="0.2">
      <c r="A7" s="82">
        <v>1</v>
      </c>
      <c r="B7" s="111" t="s">
        <v>198</v>
      </c>
      <c r="C7" s="106" t="s">
        <v>34</v>
      </c>
      <c r="D7" s="106">
        <v>744</v>
      </c>
      <c r="E7" s="106">
        <v>0</v>
      </c>
      <c r="F7" s="106">
        <v>0</v>
      </c>
      <c r="G7" s="106">
        <v>0</v>
      </c>
      <c r="H7" s="149">
        <v>90</v>
      </c>
      <c r="I7" s="149">
        <v>90</v>
      </c>
      <c r="J7" s="150">
        <f t="shared" ref="J7:J13" si="0">I7/H7*100</f>
        <v>100</v>
      </c>
      <c r="K7" s="106">
        <v>90</v>
      </c>
      <c r="L7" s="106">
        <v>90</v>
      </c>
      <c r="M7" s="190">
        <f>L7/K7*100</f>
        <v>100</v>
      </c>
      <c r="N7" s="190">
        <f>E7+H7+K7</f>
        <v>180</v>
      </c>
      <c r="O7" s="190">
        <f>F7+I7+L7</f>
        <v>180</v>
      </c>
      <c r="P7" s="150">
        <f>O7/N7*100</f>
        <v>100</v>
      </c>
    </row>
    <row r="8" spans="1:20" s="81" customFormat="1" ht="71.25" x14ac:dyDescent="0.2">
      <c r="A8" s="82">
        <v>2</v>
      </c>
      <c r="B8" s="108" t="s">
        <v>33</v>
      </c>
      <c r="C8" s="106" t="s">
        <v>43</v>
      </c>
      <c r="D8" s="106">
        <v>642</v>
      </c>
      <c r="E8" s="106">
        <v>0</v>
      </c>
      <c r="F8" s="106">
        <v>0</v>
      </c>
      <c r="G8" s="106">
        <v>0</v>
      </c>
      <c r="H8" s="106">
        <v>14</v>
      </c>
      <c r="I8" s="149">
        <v>14</v>
      </c>
      <c r="J8" s="150">
        <f t="shared" si="0"/>
        <v>100</v>
      </c>
      <c r="K8" s="106">
        <v>0</v>
      </c>
      <c r="L8" s="106">
        <v>0</v>
      </c>
      <c r="M8" s="190">
        <v>0</v>
      </c>
      <c r="N8" s="190">
        <f t="shared" ref="N8:N13" si="1">E8+H8+K8</f>
        <v>14</v>
      </c>
      <c r="O8" s="190">
        <f t="shared" ref="O8:O12" si="2">F8+I8+L8</f>
        <v>14</v>
      </c>
      <c r="P8" s="150">
        <f t="shared" ref="P8:P13" si="3">O8/N8*100</f>
        <v>100</v>
      </c>
    </row>
    <row r="9" spans="1:20" ht="30" x14ac:dyDescent="0.25">
      <c r="A9" s="32">
        <v>3</v>
      </c>
      <c r="B9" s="63" t="s">
        <v>35</v>
      </c>
      <c r="C9" s="79" t="s">
        <v>36</v>
      </c>
      <c r="D9" s="35">
        <v>55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150">
        <v>0</v>
      </c>
      <c r="K9" s="35">
        <v>0</v>
      </c>
      <c r="L9" s="35">
        <v>0</v>
      </c>
      <c r="M9" s="77">
        <v>0</v>
      </c>
      <c r="N9" s="77">
        <f t="shared" si="1"/>
        <v>0</v>
      </c>
      <c r="O9" s="77">
        <f t="shared" si="2"/>
        <v>0</v>
      </c>
      <c r="P9" s="196">
        <v>0</v>
      </c>
    </row>
    <row r="10" spans="1:20" s="81" customFormat="1" ht="17.25" customHeight="1" x14ac:dyDescent="0.2">
      <c r="A10" s="82">
        <v>4</v>
      </c>
      <c r="B10" s="108" t="s">
        <v>53</v>
      </c>
      <c r="C10" s="106" t="s">
        <v>48</v>
      </c>
      <c r="D10" s="106">
        <v>796</v>
      </c>
      <c r="E10" s="106">
        <v>14</v>
      </c>
      <c r="F10" s="149">
        <v>14</v>
      </c>
      <c r="G10" s="77">
        <v>0</v>
      </c>
      <c r="H10" s="149"/>
      <c r="I10" s="106"/>
      <c r="J10" s="150">
        <v>0</v>
      </c>
      <c r="K10" s="106">
        <v>30</v>
      </c>
      <c r="L10" s="149">
        <v>30</v>
      </c>
      <c r="M10" s="109">
        <f>L10/K10*100</f>
        <v>100</v>
      </c>
      <c r="N10" s="190">
        <f>K10+H10+E10</f>
        <v>44</v>
      </c>
      <c r="O10" s="190">
        <f>L10+I10+F10</f>
        <v>44</v>
      </c>
      <c r="P10" s="150">
        <f t="shared" si="3"/>
        <v>100</v>
      </c>
    </row>
    <row r="11" spans="1:20" ht="30" x14ac:dyDescent="0.25">
      <c r="A11" s="32">
        <v>5</v>
      </c>
      <c r="B11" s="64" t="s">
        <v>37</v>
      </c>
      <c r="C11" s="79" t="s">
        <v>44</v>
      </c>
      <c r="D11" s="35">
        <v>744</v>
      </c>
      <c r="E11" s="35">
        <v>0</v>
      </c>
      <c r="F11" s="35">
        <v>0</v>
      </c>
      <c r="G11" s="35">
        <v>0</v>
      </c>
      <c r="H11" s="77">
        <v>0</v>
      </c>
      <c r="I11" s="35">
        <v>0</v>
      </c>
      <c r="J11" s="150">
        <v>0</v>
      </c>
      <c r="K11" s="35">
        <v>0</v>
      </c>
      <c r="L11" s="35">
        <v>0</v>
      </c>
      <c r="M11" s="77">
        <v>0</v>
      </c>
      <c r="N11" s="77">
        <f t="shared" si="1"/>
        <v>0</v>
      </c>
      <c r="O11" s="77">
        <f t="shared" si="2"/>
        <v>0</v>
      </c>
      <c r="P11" s="196">
        <v>0</v>
      </c>
    </row>
    <row r="12" spans="1:20" s="81" customFormat="1" ht="42.75" x14ac:dyDescent="0.2">
      <c r="A12" s="82">
        <v>6</v>
      </c>
      <c r="B12" s="110" t="s">
        <v>13</v>
      </c>
      <c r="C12" s="106" t="s">
        <v>21</v>
      </c>
      <c r="D12" s="106">
        <v>792</v>
      </c>
      <c r="E12" s="106">
        <v>0</v>
      </c>
      <c r="F12" s="106">
        <v>0</v>
      </c>
      <c r="G12" s="106">
        <v>0</v>
      </c>
      <c r="H12" s="149">
        <v>80</v>
      </c>
      <c r="I12" s="149">
        <v>80</v>
      </c>
      <c r="J12" s="150">
        <f t="shared" si="0"/>
        <v>100</v>
      </c>
      <c r="K12" s="106">
        <v>0</v>
      </c>
      <c r="L12" s="106">
        <v>0</v>
      </c>
      <c r="M12" s="190">
        <v>0</v>
      </c>
      <c r="N12" s="190">
        <f t="shared" si="1"/>
        <v>80</v>
      </c>
      <c r="O12" s="190">
        <f t="shared" si="2"/>
        <v>80</v>
      </c>
      <c r="P12" s="150">
        <f t="shared" si="3"/>
        <v>100</v>
      </c>
    </row>
    <row r="13" spans="1:20" s="81" customFormat="1" ht="14.25" x14ac:dyDescent="0.2">
      <c r="A13" s="82">
        <v>7</v>
      </c>
      <c r="B13" s="107" t="s">
        <v>20</v>
      </c>
      <c r="C13" s="106" t="s">
        <v>22</v>
      </c>
      <c r="D13" s="106">
        <v>356</v>
      </c>
      <c r="E13" s="106">
        <v>0</v>
      </c>
      <c r="F13" s="106">
        <v>0</v>
      </c>
      <c r="G13" s="106">
        <v>0</v>
      </c>
      <c r="H13" s="149">
        <v>1979</v>
      </c>
      <c r="I13" s="149">
        <v>1979</v>
      </c>
      <c r="J13" s="150">
        <f t="shared" si="0"/>
        <v>100</v>
      </c>
      <c r="K13" s="106">
        <v>0</v>
      </c>
      <c r="L13" s="106">
        <v>0</v>
      </c>
      <c r="M13" s="190">
        <v>0</v>
      </c>
      <c r="N13" s="190">
        <f t="shared" si="1"/>
        <v>1979</v>
      </c>
      <c r="O13" s="190">
        <f>+I13</f>
        <v>1979</v>
      </c>
      <c r="P13" s="150">
        <f t="shared" si="3"/>
        <v>100</v>
      </c>
    </row>
  </sheetData>
  <mergeCells count="9">
    <mergeCell ref="F1:P1"/>
    <mergeCell ref="N4:P4"/>
    <mergeCell ref="A4:A5"/>
    <mergeCell ref="B4:B5"/>
    <mergeCell ref="C4:D4"/>
    <mergeCell ref="K4:M4"/>
    <mergeCell ref="E4:G4"/>
    <mergeCell ref="H4:J4"/>
    <mergeCell ref="B2:P2"/>
  </mergeCells>
  <pageMargins left="0.25" right="0.25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"/>
  <sheetViews>
    <sheetView zoomScaleNormal="100" workbookViewId="0">
      <selection activeCell="K4" sqref="K4"/>
    </sheetView>
  </sheetViews>
  <sheetFormatPr defaultColWidth="9.140625" defaultRowHeight="15" x14ac:dyDescent="0.25"/>
  <cols>
    <col min="1" max="1" width="46.85546875" style="30" customWidth="1"/>
    <col min="2" max="2" width="9" style="30" customWidth="1"/>
    <col min="3" max="3" width="7" style="30" customWidth="1"/>
    <col min="4" max="4" width="9.85546875" style="30" customWidth="1"/>
    <col min="5" max="5" width="12.85546875" style="30" customWidth="1"/>
    <col min="6" max="6" width="15" style="65" customWidth="1"/>
    <col min="7" max="7" width="12.7109375" style="30" customWidth="1"/>
    <col min="8" max="8" width="11.5703125" style="30" customWidth="1"/>
    <col min="9" max="9" width="13.28515625" style="65" customWidth="1"/>
    <col min="10" max="10" width="14.7109375" style="30" customWidth="1"/>
    <col min="11" max="11" width="13.85546875" style="30" customWidth="1"/>
    <col min="12" max="12" width="15" style="30" customWidth="1"/>
    <col min="13" max="16384" width="9.140625" style="30"/>
  </cols>
  <sheetData>
    <row r="1" spans="1:12" x14ac:dyDescent="0.25">
      <c r="F1" s="30"/>
      <c r="H1" s="225" t="s">
        <v>29</v>
      </c>
      <c r="I1" s="225"/>
    </row>
    <row r="2" spans="1:12" ht="67.5" customHeight="1" x14ac:dyDescent="0.25">
      <c r="A2" s="235" t="s">
        <v>222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ht="59.25" customHeight="1" x14ac:dyDescent="0.25">
      <c r="A3" s="234" t="s">
        <v>26</v>
      </c>
      <c r="B3" s="212" t="s">
        <v>39</v>
      </c>
      <c r="C3" s="212"/>
      <c r="D3" s="236" t="s">
        <v>178</v>
      </c>
      <c r="E3" s="236"/>
      <c r="F3" s="236"/>
      <c r="G3" s="236" t="s">
        <v>183</v>
      </c>
      <c r="H3" s="236"/>
      <c r="I3" s="236"/>
      <c r="J3" s="236" t="s">
        <v>61</v>
      </c>
      <c r="K3" s="236"/>
      <c r="L3" s="236"/>
    </row>
    <row r="4" spans="1:12" ht="63" customHeight="1" x14ac:dyDescent="0.25">
      <c r="A4" s="234"/>
      <c r="B4" s="79" t="s">
        <v>40</v>
      </c>
      <c r="C4" s="79" t="s">
        <v>41</v>
      </c>
      <c r="D4" s="205" t="s">
        <v>192</v>
      </c>
      <c r="E4" s="202" t="s">
        <v>228</v>
      </c>
      <c r="F4" s="83" t="s">
        <v>25</v>
      </c>
      <c r="G4" s="205" t="s">
        <v>192</v>
      </c>
      <c r="H4" s="202" t="s">
        <v>228</v>
      </c>
      <c r="I4" s="83" t="s">
        <v>25</v>
      </c>
      <c r="J4" s="205" t="s">
        <v>192</v>
      </c>
      <c r="K4" s="202" t="s">
        <v>228</v>
      </c>
      <c r="L4" s="83" t="s">
        <v>25</v>
      </c>
    </row>
    <row r="5" spans="1:12" ht="15" customHeight="1" x14ac:dyDescent="0.25">
      <c r="A5" s="68">
        <v>1</v>
      </c>
      <c r="B5" s="79">
        <v>2</v>
      </c>
      <c r="C5" s="68">
        <v>3</v>
      </c>
      <c r="D5" s="79">
        <v>4</v>
      </c>
      <c r="E5" s="68">
        <v>5</v>
      </c>
      <c r="F5" s="79">
        <v>6</v>
      </c>
      <c r="G5" s="79">
        <v>4</v>
      </c>
      <c r="H5" s="68">
        <v>5</v>
      </c>
      <c r="I5" s="79">
        <v>6</v>
      </c>
      <c r="J5" s="68">
        <v>19</v>
      </c>
      <c r="K5" s="79">
        <v>20</v>
      </c>
      <c r="L5" s="68">
        <v>21</v>
      </c>
    </row>
    <row r="6" spans="1:12" ht="29.25" customHeight="1" x14ac:dyDescent="0.25">
      <c r="A6" s="237" t="s">
        <v>179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9"/>
    </row>
    <row r="7" spans="1:12" ht="30" x14ac:dyDescent="0.25">
      <c r="A7" s="61" t="s">
        <v>180</v>
      </c>
      <c r="B7" s="79" t="s">
        <v>34</v>
      </c>
      <c r="C7" s="35">
        <v>744</v>
      </c>
      <c r="D7" s="35">
        <v>80</v>
      </c>
      <c r="E7" s="77">
        <v>80</v>
      </c>
      <c r="F7" s="35">
        <f t="shared" ref="F7:F8" si="0">E7/D7*100</f>
        <v>100</v>
      </c>
      <c r="G7" s="35"/>
      <c r="H7" s="35"/>
      <c r="I7" s="77"/>
      <c r="J7" s="77">
        <f>D7+G7</f>
        <v>80</v>
      </c>
      <c r="K7" s="77">
        <f>E7+H7</f>
        <v>80</v>
      </c>
      <c r="L7" s="77">
        <f>K7/J7*100</f>
        <v>100</v>
      </c>
    </row>
    <row r="8" spans="1:12" ht="28.5" x14ac:dyDescent="0.25">
      <c r="A8" s="61" t="s">
        <v>181</v>
      </c>
      <c r="B8" s="68" t="s">
        <v>21</v>
      </c>
      <c r="C8" s="31">
        <v>792</v>
      </c>
      <c r="D8" s="35">
        <v>99</v>
      </c>
      <c r="E8" s="35">
        <v>119</v>
      </c>
      <c r="F8" s="148">
        <f t="shared" si="0"/>
        <v>120.20202020202019</v>
      </c>
      <c r="G8" s="35"/>
      <c r="H8" s="35"/>
      <c r="I8" s="77"/>
      <c r="J8" s="77">
        <f t="shared" ref="J8:J10" si="1">D8+G8</f>
        <v>99</v>
      </c>
      <c r="K8" s="77">
        <f t="shared" ref="K8:K10" si="2">E8+H8</f>
        <v>119</v>
      </c>
      <c r="L8" s="148">
        <f>F8</f>
        <v>120.20202020202019</v>
      </c>
    </row>
    <row r="9" spans="1:12" ht="30" x14ac:dyDescent="0.25">
      <c r="A9" s="61" t="s">
        <v>38</v>
      </c>
      <c r="B9" s="68" t="s">
        <v>50</v>
      </c>
      <c r="C9" s="31">
        <v>642</v>
      </c>
      <c r="D9" s="35">
        <v>0</v>
      </c>
      <c r="E9" s="35">
        <v>0</v>
      </c>
      <c r="F9" s="35"/>
      <c r="G9" s="35">
        <v>1</v>
      </c>
      <c r="H9" s="35">
        <v>0</v>
      </c>
      <c r="I9" s="77">
        <f t="shared" ref="I9:I10" si="3">H9/G9*100</f>
        <v>0</v>
      </c>
      <c r="J9" s="77">
        <f t="shared" si="1"/>
        <v>1</v>
      </c>
      <c r="K9" s="77">
        <f t="shared" si="2"/>
        <v>0</v>
      </c>
      <c r="L9" s="77">
        <f t="shared" ref="L9:L10" si="4">K9/J9*100</f>
        <v>0</v>
      </c>
    </row>
    <row r="10" spans="1:12" x14ac:dyDescent="0.25">
      <c r="A10" s="61" t="s">
        <v>182</v>
      </c>
      <c r="B10" s="68" t="s">
        <v>50</v>
      </c>
      <c r="C10" s="31">
        <v>642</v>
      </c>
      <c r="D10" s="31"/>
      <c r="E10" s="31"/>
      <c r="F10" s="31"/>
      <c r="G10" s="31">
        <v>56</v>
      </c>
      <c r="H10" s="31">
        <v>56</v>
      </c>
      <c r="I10" s="31">
        <f t="shared" si="3"/>
        <v>100</v>
      </c>
      <c r="J10" s="77">
        <f t="shared" si="1"/>
        <v>56</v>
      </c>
      <c r="K10" s="77">
        <f t="shared" si="2"/>
        <v>56</v>
      </c>
      <c r="L10" s="77">
        <f t="shared" si="4"/>
        <v>100</v>
      </c>
    </row>
  </sheetData>
  <mergeCells count="8">
    <mergeCell ref="H1:I1"/>
    <mergeCell ref="A3:A4"/>
    <mergeCell ref="A2:L2"/>
    <mergeCell ref="J3:L3"/>
    <mergeCell ref="A6:L6"/>
    <mergeCell ref="B3:C3"/>
    <mergeCell ref="D3:F3"/>
    <mergeCell ref="G3:I3"/>
  </mergeCells>
  <pageMargins left="0.25" right="0.25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67"/>
  <sheetViews>
    <sheetView topLeftCell="A36" zoomScale="90" zoomScaleNormal="90" workbookViewId="0">
      <selection activeCell="T7" sqref="T7"/>
    </sheetView>
  </sheetViews>
  <sheetFormatPr defaultColWidth="9.140625" defaultRowHeight="15" x14ac:dyDescent="0.25"/>
  <cols>
    <col min="1" max="1" width="43" style="30" customWidth="1"/>
    <col min="2" max="2" width="9.42578125" style="30" customWidth="1"/>
    <col min="3" max="3" width="7" style="30" customWidth="1"/>
    <col min="4" max="4" width="12.28515625" style="30" customWidth="1"/>
    <col min="5" max="5" width="13.85546875" style="30" customWidth="1"/>
    <col min="6" max="6" width="14.5703125" style="30" customWidth="1"/>
    <col min="7" max="7" width="11.28515625" style="30" customWidth="1"/>
    <col min="8" max="8" width="12.42578125" style="30" customWidth="1"/>
    <col min="9" max="9" width="13.7109375" style="30" customWidth="1"/>
    <col min="10" max="10" width="11.7109375" style="30" customWidth="1"/>
    <col min="11" max="11" width="14.140625" style="30" customWidth="1"/>
    <col min="12" max="12" width="17.42578125" style="30" customWidth="1"/>
    <col min="13" max="13" width="15.28515625" style="30" customWidth="1"/>
    <col min="14" max="14" width="17.140625" style="30" customWidth="1"/>
    <col min="15" max="15" width="14.7109375" style="30" customWidth="1"/>
    <col min="16" max="16" width="17" style="30" customWidth="1"/>
    <col min="17" max="17" width="12.28515625" style="30" customWidth="1"/>
    <col min="18" max="18" width="13.42578125" style="30" customWidth="1"/>
    <col min="19" max="42" width="11.140625" style="30" customWidth="1"/>
    <col min="43" max="16384" width="9.140625" style="30"/>
  </cols>
  <sheetData>
    <row r="1" spans="1:18" ht="24" customHeight="1" x14ac:dyDescent="0.25">
      <c r="H1" s="33"/>
      <c r="I1" s="33"/>
      <c r="L1" s="240" t="s">
        <v>184</v>
      </c>
      <c r="M1" s="240"/>
      <c r="N1" s="240"/>
      <c r="O1" s="240"/>
    </row>
    <row r="2" spans="1:18" ht="57.75" customHeight="1" x14ac:dyDescent="0.25">
      <c r="A2" s="235" t="s">
        <v>216</v>
      </c>
      <c r="B2" s="235"/>
      <c r="C2" s="235"/>
      <c r="D2" s="235"/>
      <c r="E2" s="235"/>
      <c r="F2" s="235"/>
      <c r="G2" s="235"/>
      <c r="H2" s="92"/>
      <c r="I2" s="34"/>
    </row>
    <row r="3" spans="1:18" ht="65.25" customHeight="1" x14ac:dyDescent="0.25">
      <c r="A3" s="234" t="s">
        <v>26</v>
      </c>
      <c r="B3" s="241" t="s">
        <v>39</v>
      </c>
      <c r="C3" s="242"/>
      <c r="D3" s="243" t="s">
        <v>170</v>
      </c>
      <c r="E3" s="244"/>
      <c r="F3" s="245"/>
      <c r="G3" s="243" t="s">
        <v>176</v>
      </c>
      <c r="H3" s="244"/>
      <c r="I3" s="245"/>
      <c r="J3" s="226" t="s">
        <v>177</v>
      </c>
      <c r="K3" s="227"/>
      <c r="L3" s="228"/>
      <c r="M3" s="226" t="s">
        <v>207</v>
      </c>
      <c r="N3" s="227"/>
      <c r="O3" s="228"/>
      <c r="P3" s="226" t="s">
        <v>51</v>
      </c>
      <c r="Q3" s="227"/>
      <c r="R3" s="228"/>
    </row>
    <row r="4" spans="1:18" s="34" customFormat="1" ht="95.25" customHeight="1" x14ac:dyDescent="0.25">
      <c r="A4" s="234"/>
      <c r="B4" s="188" t="s">
        <v>40</v>
      </c>
      <c r="C4" s="188" t="s">
        <v>41</v>
      </c>
      <c r="D4" s="204" t="s">
        <v>192</v>
      </c>
      <c r="E4" s="202" t="s">
        <v>229</v>
      </c>
      <c r="F4" s="83" t="s">
        <v>25</v>
      </c>
      <c r="G4" s="204" t="s">
        <v>192</v>
      </c>
      <c r="H4" s="202" t="s">
        <v>229</v>
      </c>
      <c r="I4" s="83" t="s">
        <v>25</v>
      </c>
      <c r="J4" s="204" t="s">
        <v>192</v>
      </c>
      <c r="K4" s="202" t="s">
        <v>229</v>
      </c>
      <c r="L4" s="83" t="s">
        <v>25</v>
      </c>
      <c r="M4" s="204" t="s">
        <v>192</v>
      </c>
      <c r="N4" s="202" t="s">
        <v>229</v>
      </c>
      <c r="O4" s="83" t="s">
        <v>25</v>
      </c>
      <c r="P4" s="204" t="s">
        <v>192</v>
      </c>
      <c r="Q4" s="202" t="s">
        <v>229</v>
      </c>
      <c r="R4" s="83" t="s">
        <v>25</v>
      </c>
    </row>
    <row r="5" spans="1:18" x14ac:dyDescent="0.25">
      <c r="A5" s="31">
        <v>1</v>
      </c>
      <c r="B5" s="37">
        <v>2</v>
      </c>
      <c r="C5" s="37">
        <v>3</v>
      </c>
      <c r="D5" s="31">
        <v>7</v>
      </c>
      <c r="E5" s="31">
        <v>8</v>
      </c>
      <c r="F5" s="31">
        <v>9</v>
      </c>
      <c r="G5" s="31">
        <v>7</v>
      </c>
      <c r="H5" s="31">
        <v>8</v>
      </c>
      <c r="I5" s="31">
        <v>9</v>
      </c>
      <c r="J5" s="31">
        <v>13</v>
      </c>
      <c r="K5" s="31">
        <v>14</v>
      </c>
      <c r="L5" s="31">
        <v>15</v>
      </c>
      <c r="M5" s="32"/>
      <c r="N5" s="32"/>
      <c r="O5" s="32"/>
      <c r="P5" s="32"/>
      <c r="Q5" s="32"/>
      <c r="R5" s="32"/>
    </row>
    <row r="6" spans="1:18" ht="63" customHeight="1" x14ac:dyDescent="0.25">
      <c r="A6" s="38" t="s">
        <v>90</v>
      </c>
      <c r="B6" s="77" t="s">
        <v>34</v>
      </c>
      <c r="C6" s="77">
        <v>744</v>
      </c>
      <c r="D6" s="77">
        <v>100</v>
      </c>
      <c r="E6" s="77">
        <v>100</v>
      </c>
      <c r="F6" s="77">
        <f>E6/D6*100</f>
        <v>100</v>
      </c>
      <c r="G6" s="77"/>
      <c r="H6" s="77"/>
      <c r="I6" s="77"/>
      <c r="J6" s="77">
        <v>100</v>
      </c>
      <c r="K6" s="77">
        <v>100</v>
      </c>
      <c r="L6" s="77">
        <f t="shared" ref="L6:L11" si="0">K6/J6*100</f>
        <v>100</v>
      </c>
      <c r="M6" s="39"/>
      <c r="N6" s="77"/>
      <c r="O6" s="39"/>
      <c r="P6" s="39">
        <f>G6+J6+M6</f>
        <v>100</v>
      </c>
      <c r="Q6" s="77">
        <f>H6+K6+N6</f>
        <v>100</v>
      </c>
      <c r="R6" s="77">
        <f>Q6/P6*100</f>
        <v>100</v>
      </c>
    </row>
    <row r="7" spans="1:18" ht="60" x14ac:dyDescent="0.25">
      <c r="A7" s="38" t="s">
        <v>91</v>
      </c>
      <c r="B7" s="77" t="s">
        <v>34</v>
      </c>
      <c r="C7" s="77">
        <v>744</v>
      </c>
      <c r="D7" s="77">
        <v>80</v>
      </c>
      <c r="E7" s="77">
        <v>80</v>
      </c>
      <c r="F7" s="77">
        <f>E7/D7*100</f>
        <v>100</v>
      </c>
      <c r="G7" s="77"/>
      <c r="H7" s="77"/>
      <c r="I7" s="77"/>
      <c r="J7" s="77">
        <v>80</v>
      </c>
      <c r="K7" s="77">
        <v>80</v>
      </c>
      <c r="L7" s="77">
        <f t="shared" si="0"/>
        <v>100</v>
      </c>
      <c r="M7" s="39"/>
      <c r="N7" s="77"/>
      <c r="O7" s="77"/>
      <c r="P7" s="39">
        <f t="shared" ref="P7:P49" si="1">G7+J7+M7</f>
        <v>80</v>
      </c>
      <c r="Q7" s="77">
        <f t="shared" ref="Q7:Q49" si="2">H7+K7+N7</f>
        <v>80</v>
      </c>
      <c r="R7" s="77">
        <f t="shared" ref="R7:R50" si="3">Q7/P7*100</f>
        <v>100</v>
      </c>
    </row>
    <row r="8" spans="1:18" ht="60" x14ac:dyDescent="0.25">
      <c r="A8" s="38" t="s">
        <v>92</v>
      </c>
      <c r="B8" s="77" t="s">
        <v>34</v>
      </c>
      <c r="C8" s="77">
        <v>744</v>
      </c>
      <c r="D8" s="77"/>
      <c r="E8" s="77"/>
      <c r="F8" s="77"/>
      <c r="G8" s="77">
        <v>100</v>
      </c>
      <c r="H8" s="77">
        <v>100</v>
      </c>
      <c r="I8" s="77">
        <f>H8/G8*100</f>
        <v>100</v>
      </c>
      <c r="J8" s="77">
        <v>100</v>
      </c>
      <c r="K8" s="77">
        <v>100</v>
      </c>
      <c r="L8" s="77">
        <f t="shared" si="0"/>
        <v>100</v>
      </c>
      <c r="M8" s="39"/>
      <c r="N8" s="77"/>
      <c r="O8" s="77"/>
      <c r="P8" s="39">
        <f t="shared" si="1"/>
        <v>200</v>
      </c>
      <c r="Q8" s="77">
        <f t="shared" si="2"/>
        <v>200</v>
      </c>
      <c r="R8" s="77">
        <f t="shared" si="3"/>
        <v>100</v>
      </c>
    </row>
    <row r="9" spans="1:18" ht="60" x14ac:dyDescent="0.25">
      <c r="A9" s="38" t="s">
        <v>93</v>
      </c>
      <c r="B9" s="77" t="s">
        <v>34</v>
      </c>
      <c r="C9" s="77">
        <v>744</v>
      </c>
      <c r="D9" s="77"/>
      <c r="E9" s="77"/>
      <c r="F9" s="77"/>
      <c r="G9" s="77">
        <v>80</v>
      </c>
      <c r="H9" s="77">
        <v>80</v>
      </c>
      <c r="I9" s="77">
        <f>H9/G9*100</f>
        <v>100</v>
      </c>
      <c r="J9" s="77">
        <v>80</v>
      </c>
      <c r="K9" s="77">
        <v>80</v>
      </c>
      <c r="L9" s="77">
        <f t="shared" si="0"/>
        <v>100</v>
      </c>
      <c r="M9" s="39"/>
      <c r="N9" s="77"/>
      <c r="O9" s="77"/>
      <c r="P9" s="39">
        <f t="shared" si="1"/>
        <v>160</v>
      </c>
      <c r="Q9" s="77">
        <f t="shared" si="2"/>
        <v>160</v>
      </c>
      <c r="R9" s="77">
        <f t="shared" si="3"/>
        <v>100</v>
      </c>
    </row>
    <row r="10" spans="1:18" ht="75" x14ac:dyDescent="0.25">
      <c r="A10" s="38" t="s">
        <v>94</v>
      </c>
      <c r="B10" s="77" t="s">
        <v>34</v>
      </c>
      <c r="C10" s="77">
        <v>744</v>
      </c>
      <c r="D10" s="77"/>
      <c r="E10" s="77"/>
      <c r="F10" s="77"/>
      <c r="G10" s="77">
        <v>100</v>
      </c>
      <c r="H10" s="77">
        <v>100</v>
      </c>
      <c r="I10" s="77">
        <f>H10/G10*100</f>
        <v>100</v>
      </c>
      <c r="J10" s="77">
        <v>100</v>
      </c>
      <c r="K10" s="77">
        <v>100</v>
      </c>
      <c r="L10" s="77">
        <f t="shared" si="0"/>
        <v>100</v>
      </c>
      <c r="M10" s="39"/>
      <c r="N10" s="77"/>
      <c r="O10" s="77"/>
      <c r="P10" s="39">
        <f t="shared" si="1"/>
        <v>200</v>
      </c>
      <c r="Q10" s="77">
        <f>H10+K10+N10</f>
        <v>200</v>
      </c>
      <c r="R10" s="77">
        <f t="shared" si="3"/>
        <v>100</v>
      </c>
    </row>
    <row r="11" spans="1:18" ht="60" x14ac:dyDescent="0.25">
      <c r="A11" s="38" t="s">
        <v>95</v>
      </c>
      <c r="B11" s="77" t="s">
        <v>34</v>
      </c>
      <c r="C11" s="77">
        <v>744</v>
      </c>
      <c r="D11" s="77"/>
      <c r="E11" s="77"/>
      <c r="F11" s="77"/>
      <c r="G11" s="77">
        <v>80</v>
      </c>
      <c r="H11" s="77">
        <v>80</v>
      </c>
      <c r="I11" s="77">
        <f>H11/G11*100</f>
        <v>100</v>
      </c>
      <c r="J11" s="77">
        <v>80</v>
      </c>
      <c r="K11" s="77">
        <v>80</v>
      </c>
      <c r="L11" s="77">
        <f t="shared" si="0"/>
        <v>100</v>
      </c>
      <c r="M11" s="39"/>
      <c r="N11" s="77"/>
      <c r="O11" s="77"/>
      <c r="P11" s="39">
        <f t="shared" si="1"/>
        <v>160</v>
      </c>
      <c r="Q11" s="77">
        <f t="shared" si="2"/>
        <v>160</v>
      </c>
      <c r="R11" s="77">
        <f t="shared" si="3"/>
        <v>100</v>
      </c>
    </row>
    <row r="12" spans="1:18" ht="75" x14ac:dyDescent="0.25">
      <c r="A12" s="38" t="s">
        <v>96</v>
      </c>
      <c r="B12" s="77" t="s">
        <v>34</v>
      </c>
      <c r="C12" s="77">
        <v>744</v>
      </c>
      <c r="D12" s="77"/>
      <c r="E12" s="77"/>
      <c r="F12" s="77"/>
      <c r="G12" s="77"/>
      <c r="H12" s="77"/>
      <c r="I12" s="77"/>
      <c r="J12" s="77"/>
      <c r="K12" s="77"/>
      <c r="L12" s="77"/>
      <c r="M12" s="39"/>
      <c r="N12" s="77"/>
      <c r="O12" s="77"/>
      <c r="P12" s="39">
        <f t="shared" si="1"/>
        <v>0</v>
      </c>
      <c r="Q12" s="77">
        <f t="shared" si="2"/>
        <v>0</v>
      </c>
      <c r="R12" s="77">
        <v>0</v>
      </c>
    </row>
    <row r="13" spans="1:18" ht="45" x14ac:dyDescent="0.25">
      <c r="A13" s="38" t="s">
        <v>97</v>
      </c>
      <c r="B13" s="77" t="s">
        <v>34</v>
      </c>
      <c r="C13" s="77">
        <v>744</v>
      </c>
      <c r="D13" s="77"/>
      <c r="E13" s="77"/>
      <c r="F13" s="77"/>
      <c r="G13" s="77"/>
      <c r="H13" s="77"/>
      <c r="I13" s="77"/>
      <c r="J13" s="77"/>
      <c r="K13" s="77"/>
      <c r="L13" s="77"/>
      <c r="M13" s="39"/>
      <c r="N13" s="77"/>
      <c r="O13" s="77"/>
      <c r="P13" s="39">
        <f t="shared" si="1"/>
        <v>0</v>
      </c>
      <c r="Q13" s="77">
        <f t="shared" si="2"/>
        <v>0</v>
      </c>
      <c r="R13" s="77">
        <v>0</v>
      </c>
    </row>
    <row r="14" spans="1:18" s="81" customFormat="1" ht="28.5" x14ac:dyDescent="0.2">
      <c r="A14" s="28" t="s">
        <v>89</v>
      </c>
      <c r="B14" s="40" t="s">
        <v>21</v>
      </c>
      <c r="C14" s="189">
        <v>792</v>
      </c>
      <c r="D14" s="82">
        <f>D15+D20+D25+D30+D35+D40+D45+D50+D55+D60</f>
        <v>35</v>
      </c>
      <c r="E14" s="82">
        <f>E15+E20+E25+E30+E35+E40+E45+E50+E55+E60</f>
        <v>35</v>
      </c>
      <c r="F14" s="83">
        <f>E14/D14*100</f>
        <v>100</v>
      </c>
      <c r="G14" s="82">
        <f>G15+G20+G25+G30+G35+G40+G45+G50+G55+G60</f>
        <v>26</v>
      </c>
      <c r="H14" s="82">
        <f>H15+H20+H25+H30+H35+H40+H45+H50+H55+H60</f>
        <v>26</v>
      </c>
      <c r="I14" s="83">
        <f t="shared" ref="I14" si="4">H14/G14*100</f>
        <v>100</v>
      </c>
      <c r="J14" s="82">
        <v>101</v>
      </c>
      <c r="K14" s="82">
        <f>K15+K20+K25+K30+K35+K40+K45+K50+K55+K60</f>
        <v>101</v>
      </c>
      <c r="L14" s="83">
        <f t="shared" ref="L14" si="5">K14/J14*100</f>
        <v>100</v>
      </c>
      <c r="M14" s="104">
        <v>60</v>
      </c>
      <c r="N14" s="103">
        <v>60</v>
      </c>
      <c r="O14" s="83">
        <v>100</v>
      </c>
      <c r="P14" s="104">
        <f>P15+P20+P25+P30+P35+P40+P45+P50+P55+P60+P65</f>
        <v>222</v>
      </c>
      <c r="Q14" s="104">
        <f>Q15+Q20+Q25+Q30+Q35+Q40+Q45+Q50+Q55+Q60+Q65</f>
        <v>222</v>
      </c>
      <c r="R14" s="83">
        <f t="shared" si="3"/>
        <v>100</v>
      </c>
    </row>
    <row r="15" spans="1:18" s="81" customFormat="1" x14ac:dyDescent="0.25">
      <c r="A15" s="192" t="s">
        <v>119</v>
      </c>
      <c r="B15" s="40" t="s">
        <v>21</v>
      </c>
      <c r="C15" s="189">
        <v>792</v>
      </c>
      <c r="D15" s="80">
        <v>8</v>
      </c>
      <c r="E15" s="80">
        <f>E16+E17+E18+E19</f>
        <v>8</v>
      </c>
      <c r="F15" s="189">
        <f>E15/D15*100</f>
        <v>100</v>
      </c>
      <c r="G15" s="80">
        <f>G16+G17+G18+G19</f>
        <v>0</v>
      </c>
      <c r="H15" s="80">
        <f>H16+H17+H18+H19</f>
        <v>0</v>
      </c>
      <c r="I15" s="189"/>
      <c r="J15" s="80">
        <f>J16+J17+J18+J19</f>
        <v>0</v>
      </c>
      <c r="K15" s="80">
        <f>K16+K17+K18+K19</f>
        <v>0</v>
      </c>
      <c r="L15" s="189"/>
      <c r="M15" s="136">
        <v>0</v>
      </c>
      <c r="N15" s="189">
        <v>0</v>
      </c>
      <c r="O15" s="189"/>
      <c r="P15" s="136">
        <f>E15</f>
        <v>8</v>
      </c>
      <c r="Q15" s="189">
        <f>J15+E15</f>
        <v>8</v>
      </c>
      <c r="R15" s="189">
        <f>Q15/P15*100</f>
        <v>100</v>
      </c>
    </row>
    <row r="16" spans="1:18" ht="15" customHeight="1" x14ac:dyDescent="0.25">
      <c r="A16" s="42" t="s">
        <v>77</v>
      </c>
      <c r="B16" s="29" t="s">
        <v>21</v>
      </c>
      <c r="C16" s="77">
        <v>792</v>
      </c>
      <c r="D16" s="32"/>
      <c r="E16" s="32"/>
      <c r="F16" s="77"/>
      <c r="G16" s="32"/>
      <c r="H16" s="32"/>
      <c r="I16" s="32"/>
      <c r="J16" s="32"/>
      <c r="K16" s="32"/>
      <c r="L16" s="32"/>
      <c r="M16" s="39"/>
      <c r="N16" s="77"/>
      <c r="O16" s="77"/>
      <c r="P16" s="39">
        <f t="shared" si="1"/>
        <v>0</v>
      </c>
      <c r="Q16" s="77">
        <f t="shared" si="2"/>
        <v>0</v>
      </c>
      <c r="R16" s="77">
        <v>0</v>
      </c>
    </row>
    <row r="17" spans="1:18" ht="13.5" customHeight="1" x14ac:dyDescent="0.25">
      <c r="A17" s="42" t="s">
        <v>78</v>
      </c>
      <c r="B17" s="29" t="s">
        <v>21</v>
      </c>
      <c r="C17" s="77">
        <v>792</v>
      </c>
      <c r="D17" s="32">
        <v>8</v>
      </c>
      <c r="E17" s="32">
        <v>8</v>
      </c>
      <c r="F17" s="32"/>
      <c r="G17" s="32"/>
      <c r="H17" s="32"/>
      <c r="I17" s="32"/>
      <c r="J17" s="32"/>
      <c r="K17" s="32"/>
      <c r="L17" s="32"/>
      <c r="M17" s="39"/>
      <c r="N17" s="77"/>
      <c r="O17" s="77"/>
      <c r="P17" s="39">
        <f t="shared" si="1"/>
        <v>0</v>
      </c>
      <c r="Q17" s="77">
        <f t="shared" si="2"/>
        <v>0</v>
      </c>
      <c r="R17" s="77">
        <v>0</v>
      </c>
    </row>
    <row r="18" spans="1:18" ht="15" customHeight="1" x14ac:dyDescent="0.25">
      <c r="A18" s="42" t="s">
        <v>85</v>
      </c>
      <c r="B18" s="29" t="s">
        <v>21</v>
      </c>
      <c r="C18" s="77">
        <v>792</v>
      </c>
      <c r="D18" s="32"/>
      <c r="E18" s="32"/>
      <c r="F18" s="32"/>
      <c r="G18" s="32"/>
      <c r="H18" s="32"/>
      <c r="I18" s="32"/>
      <c r="J18" s="32"/>
      <c r="K18" s="32"/>
      <c r="L18" s="32"/>
      <c r="M18" s="39"/>
      <c r="N18" s="77"/>
      <c r="O18" s="77"/>
      <c r="P18" s="39">
        <f t="shared" si="1"/>
        <v>0</v>
      </c>
      <c r="Q18" s="77">
        <f t="shared" si="2"/>
        <v>0</v>
      </c>
      <c r="R18" s="77">
        <v>0</v>
      </c>
    </row>
    <row r="19" spans="1:18" ht="15" customHeight="1" x14ac:dyDescent="0.25">
      <c r="A19" s="42" t="s">
        <v>100</v>
      </c>
      <c r="B19" s="29" t="s">
        <v>21</v>
      </c>
      <c r="C19" s="77">
        <v>792</v>
      </c>
      <c r="D19" s="32"/>
      <c r="E19" s="32"/>
      <c r="F19" s="32"/>
      <c r="G19" s="32"/>
      <c r="H19" s="32"/>
      <c r="I19" s="32"/>
      <c r="J19" s="32"/>
      <c r="K19" s="32"/>
      <c r="L19" s="32"/>
      <c r="M19" s="39"/>
      <c r="N19" s="77"/>
      <c r="O19" s="77"/>
      <c r="P19" s="39">
        <f t="shared" si="1"/>
        <v>0</v>
      </c>
      <c r="Q19" s="77">
        <f t="shared" si="2"/>
        <v>0</v>
      </c>
      <c r="R19" s="77">
        <v>0</v>
      </c>
    </row>
    <row r="20" spans="1:18" s="81" customFormat="1" x14ac:dyDescent="0.25">
      <c r="A20" s="187" t="s">
        <v>171</v>
      </c>
      <c r="B20" s="40" t="s">
        <v>21</v>
      </c>
      <c r="C20" s="189">
        <v>792</v>
      </c>
      <c r="D20" s="80">
        <f>D21+D22+D23+D24</f>
        <v>12</v>
      </c>
      <c r="E20" s="80">
        <f>E21+E22+E23+E24</f>
        <v>12</v>
      </c>
      <c r="F20" s="189">
        <f>E20/D20*100</f>
        <v>100</v>
      </c>
      <c r="G20" s="80">
        <f>G21+G22+G23+G24</f>
        <v>0</v>
      </c>
      <c r="H20" s="80">
        <f>H21+H22+H23+H24</f>
        <v>0</v>
      </c>
      <c r="I20" s="189"/>
      <c r="J20" s="80">
        <f>J21+J22+J23+J24</f>
        <v>0</v>
      </c>
      <c r="K20" s="80">
        <f>K21+K22+K23+K24</f>
        <v>0</v>
      </c>
      <c r="L20" s="189"/>
      <c r="M20" s="39">
        <v>0</v>
      </c>
      <c r="N20" s="77">
        <v>0</v>
      </c>
      <c r="O20" s="77"/>
      <c r="P20" s="104">
        <f>M20+J20+G20+D20</f>
        <v>12</v>
      </c>
      <c r="Q20" s="104">
        <f>N20+K20+H20+E20</f>
        <v>12</v>
      </c>
      <c r="R20" s="104">
        <f>O20+L20+I20+F20</f>
        <v>100</v>
      </c>
    </row>
    <row r="21" spans="1:18" ht="15" customHeight="1" x14ac:dyDescent="0.25">
      <c r="A21" s="42" t="s">
        <v>77</v>
      </c>
      <c r="B21" s="29" t="s">
        <v>21</v>
      </c>
      <c r="C21" s="77">
        <v>792</v>
      </c>
      <c r="D21" s="32"/>
      <c r="E21" s="32"/>
      <c r="F21" s="77"/>
      <c r="G21" s="32"/>
      <c r="H21" s="32"/>
      <c r="I21" s="32"/>
      <c r="J21" s="32"/>
      <c r="K21" s="32"/>
      <c r="L21" s="32"/>
      <c r="M21" s="39"/>
      <c r="N21" s="77"/>
      <c r="O21" s="77"/>
      <c r="P21" s="39">
        <f t="shared" si="1"/>
        <v>0</v>
      </c>
      <c r="Q21" s="77">
        <f t="shared" si="2"/>
        <v>0</v>
      </c>
      <c r="R21" s="77">
        <v>0</v>
      </c>
    </row>
    <row r="22" spans="1:18" ht="13.5" customHeight="1" x14ac:dyDescent="0.25">
      <c r="A22" s="42" t="s">
        <v>78</v>
      </c>
      <c r="B22" s="29" t="s">
        <v>21</v>
      </c>
      <c r="C22" s="77">
        <v>792</v>
      </c>
      <c r="D22" s="32">
        <v>12</v>
      </c>
      <c r="E22" s="32">
        <v>12</v>
      </c>
      <c r="F22" s="32"/>
      <c r="G22" s="32"/>
      <c r="H22" s="32"/>
      <c r="I22" s="32"/>
      <c r="J22" s="32"/>
      <c r="K22" s="32"/>
      <c r="L22" s="32"/>
      <c r="M22" s="39"/>
      <c r="N22" s="77"/>
      <c r="O22" s="77"/>
      <c r="P22" s="39">
        <f t="shared" si="1"/>
        <v>0</v>
      </c>
      <c r="Q22" s="77">
        <f t="shared" si="2"/>
        <v>0</v>
      </c>
      <c r="R22" s="77">
        <v>0</v>
      </c>
    </row>
    <row r="23" spans="1:18" ht="15" customHeight="1" x14ac:dyDescent="0.25">
      <c r="A23" s="42" t="s">
        <v>85</v>
      </c>
      <c r="B23" s="29" t="s">
        <v>21</v>
      </c>
      <c r="C23" s="77">
        <v>792</v>
      </c>
      <c r="D23" s="32"/>
      <c r="E23" s="32"/>
      <c r="F23" s="32"/>
      <c r="G23" s="32"/>
      <c r="H23" s="32"/>
      <c r="I23" s="32"/>
      <c r="J23" s="32"/>
      <c r="K23" s="32"/>
      <c r="L23" s="32"/>
      <c r="M23" s="39"/>
      <c r="N23" s="77"/>
      <c r="O23" s="77"/>
      <c r="P23" s="39">
        <f t="shared" si="1"/>
        <v>0</v>
      </c>
      <c r="Q23" s="77">
        <f t="shared" si="2"/>
        <v>0</v>
      </c>
      <c r="R23" s="77">
        <v>0</v>
      </c>
    </row>
    <row r="24" spans="1:18" ht="14.25" customHeight="1" x14ac:dyDescent="0.25">
      <c r="A24" s="42" t="s">
        <v>100</v>
      </c>
      <c r="B24" s="29" t="s">
        <v>21</v>
      </c>
      <c r="C24" s="77">
        <v>792</v>
      </c>
      <c r="D24" s="32"/>
      <c r="E24" s="32"/>
      <c r="F24" s="32"/>
      <c r="G24" s="32"/>
      <c r="H24" s="32"/>
      <c r="I24" s="32"/>
      <c r="J24" s="32"/>
      <c r="K24" s="32"/>
      <c r="L24" s="32"/>
      <c r="M24" s="39"/>
      <c r="N24" s="77"/>
      <c r="O24" s="77"/>
      <c r="P24" s="39">
        <f t="shared" si="1"/>
        <v>0</v>
      </c>
      <c r="Q24" s="77">
        <f t="shared" si="2"/>
        <v>0</v>
      </c>
      <c r="R24" s="77">
        <v>0</v>
      </c>
    </row>
    <row r="25" spans="1:18" s="81" customFormat="1" x14ac:dyDescent="0.25">
      <c r="A25" s="187" t="s">
        <v>107</v>
      </c>
      <c r="B25" s="40" t="s">
        <v>21</v>
      </c>
      <c r="C25" s="189">
        <v>792</v>
      </c>
      <c r="D25" s="80">
        <f>D26+D27+D28+D29</f>
        <v>15</v>
      </c>
      <c r="E25" s="80">
        <f>E26+E27+E28+E29</f>
        <v>15</v>
      </c>
      <c r="F25" s="189">
        <f>E25/D25*100</f>
        <v>100</v>
      </c>
      <c r="G25" s="80">
        <f>G26+G27+G28+G29</f>
        <v>0</v>
      </c>
      <c r="H25" s="80">
        <f>H26+H27+H28+H29</f>
        <v>0</v>
      </c>
      <c r="I25" s="189"/>
      <c r="J25" s="80">
        <f>J26+J27+J28+J29</f>
        <v>0</v>
      </c>
      <c r="K25" s="80">
        <f>K26+K27+K28+K29</f>
        <v>0</v>
      </c>
      <c r="L25" s="189"/>
      <c r="M25" s="39">
        <v>0</v>
      </c>
      <c r="N25" s="77">
        <v>0</v>
      </c>
      <c r="O25" s="77"/>
      <c r="P25" s="104">
        <f>M25+J25+G25+D25</f>
        <v>15</v>
      </c>
      <c r="Q25" s="104">
        <f>N25+K25+H25+E25</f>
        <v>15</v>
      </c>
      <c r="R25" s="104">
        <f>O25+L25+I25+F25</f>
        <v>100</v>
      </c>
    </row>
    <row r="26" spans="1:18" ht="15" customHeight="1" x14ac:dyDescent="0.25">
      <c r="A26" s="42" t="s">
        <v>77</v>
      </c>
      <c r="B26" s="29" t="s">
        <v>21</v>
      </c>
      <c r="C26" s="77">
        <v>792</v>
      </c>
      <c r="D26" s="32"/>
      <c r="E26" s="32"/>
      <c r="F26" s="77"/>
      <c r="G26" s="32"/>
      <c r="H26" s="32"/>
      <c r="I26" s="32"/>
      <c r="J26" s="32"/>
      <c r="K26" s="32"/>
      <c r="L26" s="32"/>
      <c r="M26" s="39"/>
      <c r="N26" s="77"/>
      <c r="O26" s="77"/>
      <c r="P26" s="39">
        <f t="shared" si="1"/>
        <v>0</v>
      </c>
      <c r="Q26" s="77">
        <f t="shared" si="2"/>
        <v>0</v>
      </c>
      <c r="R26" s="77">
        <v>0</v>
      </c>
    </row>
    <row r="27" spans="1:18" ht="13.5" customHeight="1" x14ac:dyDescent="0.25">
      <c r="A27" s="42" t="s">
        <v>78</v>
      </c>
      <c r="B27" s="29" t="s">
        <v>21</v>
      </c>
      <c r="C27" s="77">
        <v>792</v>
      </c>
      <c r="D27" s="32">
        <v>15</v>
      </c>
      <c r="E27" s="32">
        <v>15</v>
      </c>
      <c r="F27" s="32"/>
      <c r="G27" s="32"/>
      <c r="H27" s="32"/>
      <c r="I27" s="32"/>
      <c r="J27" s="32"/>
      <c r="K27" s="32"/>
      <c r="L27" s="32"/>
      <c r="M27" s="39"/>
      <c r="N27" s="77"/>
      <c r="O27" s="77"/>
      <c r="P27" s="39">
        <f t="shared" si="1"/>
        <v>0</v>
      </c>
      <c r="Q27" s="77">
        <f t="shared" si="2"/>
        <v>0</v>
      </c>
      <c r="R27" s="77">
        <v>0</v>
      </c>
    </row>
    <row r="28" spans="1:18" ht="15" customHeight="1" x14ac:dyDescent="0.25">
      <c r="A28" s="42" t="s">
        <v>85</v>
      </c>
      <c r="B28" s="29" t="s">
        <v>21</v>
      </c>
      <c r="C28" s="77">
        <v>792</v>
      </c>
      <c r="D28" s="32"/>
      <c r="E28" s="32"/>
      <c r="F28" s="32"/>
      <c r="G28" s="32"/>
      <c r="H28" s="32"/>
      <c r="I28" s="32"/>
      <c r="J28" s="32"/>
      <c r="K28" s="32"/>
      <c r="L28" s="32"/>
      <c r="M28" s="39"/>
      <c r="N28" s="77"/>
      <c r="O28" s="77"/>
      <c r="P28" s="39">
        <f t="shared" si="1"/>
        <v>0</v>
      </c>
      <c r="Q28" s="77">
        <f t="shared" si="2"/>
        <v>0</v>
      </c>
      <c r="R28" s="77">
        <v>0</v>
      </c>
    </row>
    <row r="29" spans="1:18" ht="15" customHeight="1" x14ac:dyDescent="0.25">
      <c r="A29" s="42" t="s">
        <v>100</v>
      </c>
      <c r="B29" s="29" t="s">
        <v>21</v>
      </c>
      <c r="C29" s="77">
        <v>792</v>
      </c>
      <c r="D29" s="32"/>
      <c r="E29" s="32"/>
      <c r="F29" s="32"/>
      <c r="G29" s="32"/>
      <c r="H29" s="32"/>
      <c r="I29" s="32"/>
      <c r="J29" s="32"/>
      <c r="K29" s="32"/>
      <c r="L29" s="32"/>
      <c r="M29" s="39"/>
      <c r="N29" s="77"/>
      <c r="O29" s="77"/>
      <c r="P29" s="39">
        <f t="shared" si="1"/>
        <v>0</v>
      </c>
      <c r="Q29" s="77">
        <f t="shared" si="2"/>
        <v>0</v>
      </c>
      <c r="R29" s="77">
        <v>0</v>
      </c>
    </row>
    <row r="30" spans="1:18" s="81" customFormat="1" x14ac:dyDescent="0.25">
      <c r="A30" s="187" t="s">
        <v>172</v>
      </c>
      <c r="B30" s="40" t="s">
        <v>21</v>
      </c>
      <c r="C30" s="189">
        <v>792</v>
      </c>
      <c r="D30" s="80">
        <f>D31+D32+D33+D34</f>
        <v>0</v>
      </c>
      <c r="E30" s="80">
        <f>E31+E32+E33+E34</f>
        <v>0</v>
      </c>
      <c r="F30" s="189"/>
      <c r="G30" s="80">
        <f>G31+G32+G33+G34</f>
        <v>11</v>
      </c>
      <c r="H30" s="80">
        <f>H31+H32+H33+H34</f>
        <v>11</v>
      </c>
      <c r="I30" s="189">
        <f>H30/G30*100</f>
        <v>100</v>
      </c>
      <c r="J30" s="80">
        <f>J31+J32+J33+J34</f>
        <v>0</v>
      </c>
      <c r="K30" s="80">
        <f>K31+K32+K33+K34</f>
        <v>0</v>
      </c>
      <c r="L30" s="189"/>
      <c r="M30" s="136">
        <v>0</v>
      </c>
      <c r="N30" s="189">
        <v>0</v>
      </c>
      <c r="O30" s="189"/>
      <c r="P30" s="136">
        <f t="shared" si="1"/>
        <v>11</v>
      </c>
      <c r="Q30" s="189">
        <f t="shared" si="2"/>
        <v>11</v>
      </c>
      <c r="R30" s="189">
        <f t="shared" si="3"/>
        <v>100</v>
      </c>
    </row>
    <row r="31" spans="1:18" ht="15" customHeight="1" x14ac:dyDescent="0.25">
      <c r="A31" s="42" t="s">
        <v>77</v>
      </c>
      <c r="B31" s="29" t="s">
        <v>21</v>
      </c>
      <c r="C31" s="77">
        <v>792</v>
      </c>
      <c r="D31" s="32"/>
      <c r="E31" s="32"/>
      <c r="F31" s="32"/>
      <c r="G31" s="32"/>
      <c r="H31" s="32"/>
      <c r="I31" s="32"/>
      <c r="J31" s="32"/>
      <c r="K31" s="32"/>
      <c r="L31" s="32"/>
      <c r="M31" s="39"/>
      <c r="N31" s="77"/>
      <c r="O31" s="77"/>
      <c r="P31" s="39">
        <f t="shared" si="1"/>
        <v>0</v>
      </c>
      <c r="Q31" s="77">
        <f t="shared" si="2"/>
        <v>0</v>
      </c>
      <c r="R31" s="77">
        <v>0</v>
      </c>
    </row>
    <row r="32" spans="1:18" ht="13.5" customHeight="1" x14ac:dyDescent="0.25">
      <c r="A32" s="42" t="s">
        <v>78</v>
      </c>
      <c r="B32" s="29" t="s">
        <v>21</v>
      </c>
      <c r="C32" s="77">
        <v>792</v>
      </c>
      <c r="D32" s="32"/>
      <c r="E32" s="32"/>
      <c r="F32" s="32"/>
      <c r="G32" s="32">
        <v>11</v>
      </c>
      <c r="H32" s="32">
        <v>11</v>
      </c>
      <c r="I32" s="77"/>
      <c r="J32" s="32"/>
      <c r="K32" s="32"/>
      <c r="L32" s="32"/>
      <c r="M32" s="39"/>
      <c r="N32" s="77"/>
      <c r="O32" s="77"/>
      <c r="P32" s="39">
        <f t="shared" si="1"/>
        <v>11</v>
      </c>
      <c r="Q32" s="77">
        <f t="shared" si="2"/>
        <v>11</v>
      </c>
      <c r="R32" s="77">
        <f t="shared" si="3"/>
        <v>100</v>
      </c>
    </row>
    <row r="33" spans="1:18" ht="15" customHeight="1" x14ac:dyDescent="0.25">
      <c r="A33" s="42" t="s">
        <v>85</v>
      </c>
      <c r="B33" s="29" t="s">
        <v>21</v>
      </c>
      <c r="C33" s="77">
        <v>792</v>
      </c>
      <c r="D33" s="32"/>
      <c r="E33" s="32"/>
      <c r="F33" s="32"/>
      <c r="G33" s="32"/>
      <c r="H33" s="32"/>
      <c r="I33" s="32"/>
      <c r="J33" s="32"/>
      <c r="K33" s="32"/>
      <c r="L33" s="32"/>
      <c r="M33" s="39"/>
      <c r="N33" s="77"/>
      <c r="O33" s="77"/>
      <c r="P33" s="39">
        <f t="shared" si="1"/>
        <v>0</v>
      </c>
      <c r="Q33" s="77">
        <f t="shared" si="2"/>
        <v>0</v>
      </c>
      <c r="R33" s="77">
        <v>0</v>
      </c>
    </row>
    <row r="34" spans="1:18" ht="15" customHeight="1" x14ac:dyDescent="0.25">
      <c r="A34" s="42" t="s">
        <v>100</v>
      </c>
      <c r="B34" s="29" t="s">
        <v>21</v>
      </c>
      <c r="C34" s="77">
        <v>792</v>
      </c>
      <c r="D34" s="32"/>
      <c r="E34" s="32"/>
      <c r="F34" s="32"/>
      <c r="G34" s="32"/>
      <c r="H34" s="32"/>
      <c r="I34" s="32"/>
      <c r="J34" s="32"/>
      <c r="K34" s="32"/>
      <c r="L34" s="32"/>
      <c r="M34" s="39"/>
      <c r="N34" s="77"/>
      <c r="O34" s="77"/>
      <c r="P34" s="39">
        <f t="shared" si="1"/>
        <v>0</v>
      </c>
      <c r="Q34" s="77">
        <f t="shared" si="2"/>
        <v>0</v>
      </c>
      <c r="R34" s="77">
        <v>0</v>
      </c>
    </row>
    <row r="35" spans="1:18" s="81" customFormat="1" x14ac:dyDescent="0.25">
      <c r="A35" s="187" t="s">
        <v>173</v>
      </c>
      <c r="B35" s="40" t="s">
        <v>21</v>
      </c>
      <c r="C35" s="189">
        <v>792</v>
      </c>
      <c r="D35" s="80">
        <f>D36+D37+D38+D39</f>
        <v>0</v>
      </c>
      <c r="E35" s="80">
        <f>E36+E37+E38+E39</f>
        <v>0</v>
      </c>
      <c r="F35" s="189"/>
      <c r="G35" s="80">
        <f>G36+G37+G38+G39</f>
        <v>15</v>
      </c>
      <c r="H35" s="80">
        <f>H36+H37+H38+H39</f>
        <v>15</v>
      </c>
      <c r="I35" s="189">
        <f>H35/G35*100</f>
        <v>100</v>
      </c>
      <c r="J35" s="80">
        <f>J36+J37+J38+J39</f>
        <v>0</v>
      </c>
      <c r="K35" s="80">
        <f>K36+K37+K38+K39</f>
        <v>0</v>
      </c>
      <c r="L35" s="189"/>
      <c r="M35" s="136">
        <v>0</v>
      </c>
      <c r="N35" s="189">
        <v>0</v>
      </c>
      <c r="O35" s="189"/>
      <c r="P35" s="136">
        <f t="shared" si="1"/>
        <v>15</v>
      </c>
      <c r="Q35" s="189">
        <f t="shared" si="2"/>
        <v>15</v>
      </c>
      <c r="R35" s="189">
        <f t="shared" si="3"/>
        <v>100</v>
      </c>
    </row>
    <row r="36" spans="1:18" ht="15" customHeight="1" x14ac:dyDescent="0.25">
      <c r="A36" s="42" t="s">
        <v>77</v>
      </c>
      <c r="B36" s="29" t="s">
        <v>21</v>
      </c>
      <c r="C36" s="77">
        <v>792</v>
      </c>
      <c r="D36" s="32"/>
      <c r="E36" s="32"/>
      <c r="F36" s="32"/>
      <c r="G36" s="32"/>
      <c r="H36" s="32"/>
      <c r="I36" s="32"/>
      <c r="J36" s="32"/>
      <c r="K36" s="32"/>
      <c r="L36" s="32"/>
      <c r="M36" s="39"/>
      <c r="N36" s="77"/>
      <c r="O36" s="77"/>
      <c r="P36" s="39">
        <f t="shared" si="1"/>
        <v>0</v>
      </c>
      <c r="Q36" s="77">
        <f t="shared" si="2"/>
        <v>0</v>
      </c>
      <c r="R36" s="77">
        <v>0</v>
      </c>
    </row>
    <row r="37" spans="1:18" ht="13.5" customHeight="1" x14ac:dyDescent="0.25">
      <c r="A37" s="42" t="s">
        <v>78</v>
      </c>
      <c r="B37" s="29" t="s">
        <v>21</v>
      </c>
      <c r="C37" s="77">
        <v>792</v>
      </c>
      <c r="D37" s="32"/>
      <c r="E37" s="32"/>
      <c r="F37" s="32"/>
      <c r="G37" s="32">
        <v>7</v>
      </c>
      <c r="H37" s="32">
        <v>7</v>
      </c>
      <c r="I37" s="77"/>
      <c r="J37" s="32"/>
      <c r="K37" s="32"/>
      <c r="L37" s="32"/>
      <c r="M37" s="39"/>
      <c r="N37" s="77"/>
      <c r="O37" s="77"/>
      <c r="P37" s="39">
        <f t="shared" si="1"/>
        <v>7</v>
      </c>
      <c r="Q37" s="77">
        <f t="shared" si="2"/>
        <v>7</v>
      </c>
      <c r="R37" s="77">
        <f t="shared" si="3"/>
        <v>100</v>
      </c>
    </row>
    <row r="38" spans="1:18" ht="15" customHeight="1" x14ac:dyDescent="0.25">
      <c r="A38" s="42" t="s">
        <v>85</v>
      </c>
      <c r="B38" s="29" t="s">
        <v>21</v>
      </c>
      <c r="C38" s="77">
        <v>792</v>
      </c>
      <c r="D38" s="32"/>
      <c r="E38" s="32"/>
      <c r="F38" s="32"/>
      <c r="G38" s="32">
        <v>8</v>
      </c>
      <c r="H38" s="32">
        <v>8</v>
      </c>
      <c r="I38" s="77"/>
      <c r="J38" s="32"/>
      <c r="K38" s="32"/>
      <c r="L38" s="32"/>
      <c r="M38" s="39"/>
      <c r="N38" s="77"/>
      <c r="O38" s="77"/>
      <c r="P38" s="39">
        <f t="shared" si="1"/>
        <v>8</v>
      </c>
      <c r="Q38" s="77">
        <f t="shared" si="2"/>
        <v>8</v>
      </c>
      <c r="R38" s="77">
        <f t="shared" si="3"/>
        <v>100</v>
      </c>
    </row>
    <row r="39" spans="1:18" ht="15" customHeight="1" x14ac:dyDescent="0.25">
      <c r="A39" s="42" t="s">
        <v>100</v>
      </c>
      <c r="B39" s="29" t="s">
        <v>21</v>
      </c>
      <c r="C39" s="77">
        <v>792</v>
      </c>
      <c r="D39" s="32"/>
      <c r="E39" s="32"/>
      <c r="F39" s="32"/>
      <c r="G39" s="32"/>
      <c r="H39" s="32"/>
      <c r="I39" s="32"/>
      <c r="J39" s="32"/>
      <c r="K39" s="32"/>
      <c r="L39" s="32"/>
      <c r="M39" s="39"/>
      <c r="N39" s="77"/>
      <c r="O39" s="77"/>
      <c r="P39" s="39">
        <f t="shared" si="1"/>
        <v>0</v>
      </c>
      <c r="Q39" s="77">
        <f t="shared" si="2"/>
        <v>0</v>
      </c>
      <c r="R39" s="77">
        <v>0</v>
      </c>
    </row>
    <row r="40" spans="1:18" s="81" customFormat="1" x14ac:dyDescent="0.25">
      <c r="A40" s="187" t="s">
        <v>81</v>
      </c>
      <c r="B40" s="40" t="s">
        <v>21</v>
      </c>
      <c r="C40" s="189">
        <v>792</v>
      </c>
      <c r="D40" s="80">
        <f>D41+D42+D43+D44</f>
        <v>0</v>
      </c>
      <c r="E40" s="80">
        <f>E41+E42+E43+E44</f>
        <v>0</v>
      </c>
      <c r="F40" s="189"/>
      <c r="G40" s="80">
        <v>0</v>
      </c>
      <c r="H40" s="80">
        <v>0</v>
      </c>
      <c r="I40" s="189"/>
      <c r="J40" s="80">
        <v>35</v>
      </c>
      <c r="K40" s="80">
        <f>K41+K42+K43+K44</f>
        <v>35</v>
      </c>
      <c r="L40" s="189"/>
      <c r="M40" s="136">
        <v>0</v>
      </c>
      <c r="N40" s="189">
        <v>0</v>
      </c>
      <c r="O40" s="189"/>
      <c r="P40" s="136">
        <f t="shared" si="1"/>
        <v>35</v>
      </c>
      <c r="Q40" s="189">
        <f t="shared" si="2"/>
        <v>35</v>
      </c>
      <c r="R40" s="189">
        <f t="shared" si="3"/>
        <v>100</v>
      </c>
    </row>
    <row r="41" spans="1:18" ht="15" customHeight="1" x14ac:dyDescent="0.25">
      <c r="A41" s="42" t="s">
        <v>77</v>
      </c>
      <c r="B41" s="29" t="s">
        <v>21</v>
      </c>
      <c r="C41" s="77">
        <v>792</v>
      </c>
      <c r="D41" s="32"/>
      <c r="E41" s="32"/>
      <c r="F41" s="32"/>
      <c r="G41" s="32"/>
      <c r="H41" s="32"/>
      <c r="I41" s="32"/>
      <c r="J41" s="32">
        <v>35</v>
      </c>
      <c r="K41" s="32">
        <v>35</v>
      </c>
      <c r="L41" s="32"/>
      <c r="M41" s="39">
        <v>0</v>
      </c>
      <c r="N41" s="77">
        <v>0</v>
      </c>
      <c r="O41" s="77"/>
      <c r="P41" s="39">
        <f t="shared" si="1"/>
        <v>35</v>
      </c>
      <c r="Q41" s="77">
        <f t="shared" si="2"/>
        <v>35</v>
      </c>
      <c r="R41" s="77">
        <f t="shared" si="3"/>
        <v>100</v>
      </c>
    </row>
    <row r="42" spans="1:18" ht="13.5" customHeight="1" x14ac:dyDescent="0.25">
      <c r="A42" s="42" t="s">
        <v>78</v>
      </c>
      <c r="B42" s="29" t="s">
        <v>21</v>
      </c>
      <c r="C42" s="77">
        <v>792</v>
      </c>
      <c r="D42" s="32"/>
      <c r="E42" s="32"/>
      <c r="F42" s="32"/>
      <c r="G42" s="32">
        <v>0</v>
      </c>
      <c r="H42" s="32">
        <v>0</v>
      </c>
      <c r="I42" s="77"/>
      <c r="J42" s="32"/>
      <c r="K42" s="32"/>
      <c r="L42" s="32"/>
      <c r="M42" s="39"/>
      <c r="N42" s="77"/>
      <c r="O42" s="77"/>
      <c r="P42" s="39">
        <f t="shared" si="1"/>
        <v>0</v>
      </c>
      <c r="Q42" s="77">
        <f t="shared" si="2"/>
        <v>0</v>
      </c>
      <c r="R42" s="77">
        <v>0</v>
      </c>
    </row>
    <row r="43" spans="1:18" ht="15" customHeight="1" x14ac:dyDescent="0.25">
      <c r="A43" s="42" t="s">
        <v>85</v>
      </c>
      <c r="B43" s="29" t="s">
        <v>21</v>
      </c>
      <c r="C43" s="77">
        <v>792</v>
      </c>
      <c r="D43" s="32"/>
      <c r="E43" s="32"/>
      <c r="F43" s="32"/>
      <c r="G43" s="32"/>
      <c r="H43" s="32"/>
      <c r="I43" s="32"/>
      <c r="J43" s="32"/>
      <c r="K43" s="32"/>
      <c r="L43" s="32"/>
      <c r="M43" s="39"/>
      <c r="N43" s="77"/>
      <c r="O43" s="77"/>
      <c r="P43" s="39">
        <f t="shared" si="1"/>
        <v>0</v>
      </c>
      <c r="Q43" s="77">
        <f t="shared" si="2"/>
        <v>0</v>
      </c>
      <c r="R43" s="77">
        <v>0</v>
      </c>
    </row>
    <row r="44" spans="1:18" ht="15" customHeight="1" x14ac:dyDescent="0.25">
      <c r="A44" s="42" t="s">
        <v>100</v>
      </c>
      <c r="B44" s="29" t="s">
        <v>21</v>
      </c>
      <c r="C44" s="77">
        <v>792</v>
      </c>
      <c r="D44" s="32"/>
      <c r="E44" s="32"/>
      <c r="F44" s="32"/>
      <c r="G44" s="32"/>
      <c r="H44" s="32"/>
      <c r="I44" s="32"/>
      <c r="J44" s="32"/>
      <c r="K44" s="32"/>
      <c r="L44" s="32"/>
      <c r="M44" s="39"/>
      <c r="N44" s="77"/>
      <c r="O44" s="77"/>
      <c r="P44" s="39">
        <f t="shared" si="1"/>
        <v>0</v>
      </c>
      <c r="Q44" s="77">
        <f t="shared" si="2"/>
        <v>0</v>
      </c>
      <c r="R44" s="77">
        <v>0</v>
      </c>
    </row>
    <row r="45" spans="1:18" s="81" customFormat="1" x14ac:dyDescent="0.25">
      <c r="A45" s="187" t="s">
        <v>117</v>
      </c>
      <c r="B45" s="40" t="s">
        <v>21</v>
      </c>
      <c r="C45" s="189">
        <v>792</v>
      </c>
      <c r="D45" s="80">
        <f>D46+D47+D48+D49</f>
        <v>0</v>
      </c>
      <c r="E45" s="80">
        <f>E46+E47+E48+E49</f>
        <v>0</v>
      </c>
      <c r="F45" s="189"/>
      <c r="G45" s="80">
        <f>G46+G47+G48+G49</f>
        <v>0</v>
      </c>
      <c r="H45" s="80">
        <f>H46+H47+H48+H49</f>
        <v>0</v>
      </c>
      <c r="I45" s="189"/>
      <c r="J45" s="80">
        <f>J46+J47+J48+J49</f>
        <v>16</v>
      </c>
      <c r="K45" s="80">
        <f>K46+K47+K48+K49</f>
        <v>16</v>
      </c>
      <c r="L45" s="189">
        <f>K45/J45*100</f>
        <v>100</v>
      </c>
      <c r="M45" s="136">
        <v>0</v>
      </c>
      <c r="N45" s="189">
        <v>0</v>
      </c>
      <c r="O45" s="189"/>
      <c r="P45" s="136">
        <f t="shared" si="1"/>
        <v>16</v>
      </c>
      <c r="Q45" s="189">
        <f t="shared" si="2"/>
        <v>16</v>
      </c>
      <c r="R45" s="189">
        <f t="shared" si="3"/>
        <v>100</v>
      </c>
    </row>
    <row r="46" spans="1:18" ht="15" customHeight="1" x14ac:dyDescent="0.25">
      <c r="A46" s="42" t="s">
        <v>77</v>
      </c>
      <c r="B46" s="29" t="s">
        <v>21</v>
      </c>
      <c r="C46" s="77">
        <v>792</v>
      </c>
      <c r="D46" s="32"/>
      <c r="E46" s="32"/>
      <c r="F46" s="32"/>
      <c r="G46" s="32"/>
      <c r="H46" s="32"/>
      <c r="I46" s="32"/>
      <c r="J46" s="32"/>
      <c r="K46" s="32"/>
      <c r="L46" s="32"/>
      <c r="M46" s="39"/>
      <c r="N46" s="77"/>
      <c r="O46" s="77"/>
      <c r="P46" s="39">
        <f t="shared" si="1"/>
        <v>0</v>
      </c>
      <c r="Q46" s="77">
        <f t="shared" si="2"/>
        <v>0</v>
      </c>
      <c r="R46" s="77">
        <v>0</v>
      </c>
    </row>
    <row r="47" spans="1:18" ht="13.5" customHeight="1" x14ac:dyDescent="0.25">
      <c r="A47" s="42" t="s">
        <v>78</v>
      </c>
      <c r="B47" s="29" t="s">
        <v>21</v>
      </c>
      <c r="C47" s="77">
        <v>792</v>
      </c>
      <c r="D47" s="32"/>
      <c r="E47" s="32"/>
      <c r="F47" s="32"/>
      <c r="G47" s="32"/>
      <c r="H47" s="32"/>
      <c r="I47" s="32"/>
      <c r="J47" s="32">
        <v>13</v>
      </c>
      <c r="K47" s="32">
        <v>13</v>
      </c>
      <c r="L47" s="32"/>
      <c r="M47" s="39"/>
      <c r="N47" s="77"/>
      <c r="O47" s="77"/>
      <c r="P47" s="39">
        <f t="shared" si="1"/>
        <v>13</v>
      </c>
      <c r="Q47" s="77">
        <f t="shared" si="2"/>
        <v>13</v>
      </c>
      <c r="R47" s="77">
        <f t="shared" si="3"/>
        <v>100</v>
      </c>
    </row>
    <row r="48" spans="1:18" ht="15" customHeight="1" x14ac:dyDescent="0.25">
      <c r="A48" s="42" t="s">
        <v>85</v>
      </c>
      <c r="B48" s="29" t="s">
        <v>21</v>
      </c>
      <c r="C48" s="77">
        <v>792</v>
      </c>
      <c r="D48" s="32"/>
      <c r="E48" s="32"/>
      <c r="F48" s="32"/>
      <c r="G48" s="32"/>
      <c r="H48" s="32"/>
      <c r="I48" s="32"/>
      <c r="J48" s="32">
        <v>3</v>
      </c>
      <c r="K48" s="32">
        <v>3</v>
      </c>
      <c r="L48" s="32"/>
      <c r="M48" s="39"/>
      <c r="N48" s="77"/>
      <c r="O48" s="77"/>
      <c r="P48" s="39">
        <f t="shared" si="1"/>
        <v>3</v>
      </c>
      <c r="Q48" s="77">
        <f t="shared" si="2"/>
        <v>3</v>
      </c>
      <c r="R48" s="77">
        <f t="shared" si="3"/>
        <v>100</v>
      </c>
    </row>
    <row r="49" spans="1:18" ht="15" customHeight="1" x14ac:dyDescent="0.25">
      <c r="A49" s="42" t="s">
        <v>100</v>
      </c>
      <c r="B49" s="29" t="s">
        <v>21</v>
      </c>
      <c r="C49" s="77">
        <v>792</v>
      </c>
      <c r="D49" s="32"/>
      <c r="E49" s="32"/>
      <c r="F49" s="32"/>
      <c r="G49" s="32"/>
      <c r="H49" s="32"/>
      <c r="I49" s="32"/>
      <c r="J49" s="32"/>
      <c r="K49" s="32"/>
      <c r="L49" s="32"/>
      <c r="M49" s="39"/>
      <c r="N49" s="77"/>
      <c r="O49" s="77"/>
      <c r="P49" s="39">
        <f t="shared" si="1"/>
        <v>0</v>
      </c>
      <c r="Q49" s="77">
        <f t="shared" si="2"/>
        <v>0</v>
      </c>
      <c r="R49" s="77">
        <v>0</v>
      </c>
    </row>
    <row r="50" spans="1:18" s="81" customFormat="1" x14ac:dyDescent="0.25">
      <c r="A50" s="187" t="s">
        <v>174</v>
      </c>
      <c r="B50" s="40" t="s">
        <v>21</v>
      </c>
      <c r="C50" s="189">
        <v>792</v>
      </c>
      <c r="D50" s="80">
        <f>D51+D52+D53+D54</f>
        <v>0</v>
      </c>
      <c r="E50" s="80">
        <f>E51+E52+E53+E54</f>
        <v>0</v>
      </c>
      <c r="F50" s="189"/>
      <c r="G50" s="80">
        <f>G51+G52+G53+G54</f>
        <v>0</v>
      </c>
      <c r="H50" s="80">
        <f>H51+H52+H53+H54</f>
        <v>0</v>
      </c>
      <c r="I50" s="189"/>
      <c r="J50" s="81">
        <v>25</v>
      </c>
      <c r="K50" s="80">
        <f>J52+J53</f>
        <v>25</v>
      </c>
      <c r="L50" s="189">
        <v>100</v>
      </c>
      <c r="M50" s="136">
        <v>0</v>
      </c>
      <c r="N50" s="189">
        <v>0</v>
      </c>
      <c r="O50" s="189"/>
      <c r="P50" s="136">
        <f>G50+J50+N50</f>
        <v>25</v>
      </c>
      <c r="Q50" s="189">
        <v>25</v>
      </c>
      <c r="R50" s="189">
        <f t="shared" si="3"/>
        <v>100</v>
      </c>
    </row>
    <row r="51" spans="1:18" ht="15" customHeight="1" x14ac:dyDescent="0.25">
      <c r="A51" s="42" t="s">
        <v>77</v>
      </c>
      <c r="B51" s="29" t="s">
        <v>21</v>
      </c>
      <c r="C51" s="77">
        <v>792</v>
      </c>
      <c r="D51" s="32"/>
      <c r="E51" s="32"/>
      <c r="F51" s="32"/>
      <c r="G51" s="32"/>
      <c r="H51" s="32"/>
      <c r="I51" s="32"/>
      <c r="J51" s="32"/>
      <c r="K51" s="32"/>
      <c r="L51" s="32"/>
      <c r="M51" s="39"/>
      <c r="N51" s="77"/>
      <c r="O51" s="77"/>
      <c r="P51" s="39">
        <f t="shared" ref="P51:P64" si="6">G51+J51+M51</f>
        <v>0</v>
      </c>
      <c r="Q51" s="77">
        <f t="shared" ref="Q51:Q64" si="7">H51+K51+N51</f>
        <v>0</v>
      </c>
      <c r="R51" s="77">
        <v>0</v>
      </c>
    </row>
    <row r="52" spans="1:18" ht="13.5" customHeight="1" x14ac:dyDescent="0.25">
      <c r="A52" s="42" t="s">
        <v>78</v>
      </c>
      <c r="B52" s="29" t="s">
        <v>21</v>
      </c>
      <c r="C52" s="77">
        <v>792</v>
      </c>
      <c r="D52" s="32"/>
      <c r="E52" s="32"/>
      <c r="F52" s="32"/>
      <c r="G52" s="32"/>
      <c r="H52" s="32"/>
      <c r="I52" s="32"/>
      <c r="J52" s="32">
        <v>17</v>
      </c>
      <c r="K52" s="32">
        <v>17</v>
      </c>
      <c r="L52" s="32">
        <v>0</v>
      </c>
      <c r="M52" s="39"/>
      <c r="N52" s="77"/>
      <c r="O52" s="77"/>
      <c r="P52" s="39">
        <f t="shared" si="6"/>
        <v>17</v>
      </c>
      <c r="Q52" s="77">
        <f t="shared" si="7"/>
        <v>17</v>
      </c>
      <c r="R52" s="77">
        <f t="shared" ref="R52:R53" si="8">Q52/P52*100</f>
        <v>100</v>
      </c>
    </row>
    <row r="53" spans="1:18" ht="15" customHeight="1" x14ac:dyDescent="0.25">
      <c r="A53" s="42" t="s">
        <v>85</v>
      </c>
      <c r="B53" s="29" t="s">
        <v>21</v>
      </c>
      <c r="C53" s="77">
        <v>792</v>
      </c>
      <c r="D53" s="32"/>
      <c r="E53" s="32"/>
      <c r="F53" s="32"/>
      <c r="G53" s="32"/>
      <c r="H53" s="32"/>
      <c r="I53" s="32"/>
      <c r="J53" s="32">
        <v>8</v>
      </c>
      <c r="K53" s="32">
        <v>8</v>
      </c>
      <c r="L53" s="32">
        <v>0</v>
      </c>
      <c r="M53" s="39"/>
      <c r="N53" s="77"/>
      <c r="O53" s="77"/>
      <c r="P53" s="39">
        <f t="shared" si="6"/>
        <v>8</v>
      </c>
      <c r="Q53" s="77">
        <f t="shared" si="7"/>
        <v>8</v>
      </c>
      <c r="R53" s="77">
        <f t="shared" si="8"/>
        <v>100</v>
      </c>
    </row>
    <row r="54" spans="1:18" ht="15" customHeight="1" x14ac:dyDescent="0.25">
      <c r="A54" s="42" t="s">
        <v>100</v>
      </c>
      <c r="B54" s="29" t="s">
        <v>21</v>
      </c>
      <c r="C54" s="77">
        <v>792</v>
      </c>
      <c r="D54" s="32"/>
      <c r="E54" s="32"/>
      <c r="F54" s="32"/>
      <c r="G54" s="32"/>
      <c r="H54" s="32"/>
      <c r="I54" s="32"/>
      <c r="J54" s="32"/>
      <c r="K54" s="32"/>
      <c r="L54" s="32"/>
      <c r="M54" s="39"/>
      <c r="N54" s="77"/>
      <c r="O54" s="77"/>
      <c r="P54" s="39">
        <f t="shared" si="6"/>
        <v>0</v>
      </c>
      <c r="Q54" s="77">
        <f t="shared" si="7"/>
        <v>0</v>
      </c>
      <c r="R54" s="77">
        <v>0</v>
      </c>
    </row>
    <row r="55" spans="1:18" s="81" customFormat="1" x14ac:dyDescent="0.25">
      <c r="A55" s="187" t="s">
        <v>175</v>
      </c>
      <c r="B55" s="40" t="s">
        <v>21</v>
      </c>
      <c r="C55" s="189">
        <v>792</v>
      </c>
      <c r="D55" s="80">
        <f>D56+D57+D58+D59</f>
        <v>0</v>
      </c>
      <c r="E55" s="80">
        <f>E56+E57+E58+E59</f>
        <v>0</v>
      </c>
      <c r="F55" s="189"/>
      <c r="G55" s="80">
        <f>G56+G57+G58+G59</f>
        <v>0</v>
      </c>
      <c r="H55" s="80">
        <f>H56+H57+H58+H59</f>
        <v>0</v>
      </c>
      <c r="I55" s="189"/>
      <c r="J55" s="80">
        <f>J56+J57+J58+J59</f>
        <v>10</v>
      </c>
      <c r="K55" s="80">
        <f>K56+K57+K58+K59</f>
        <v>10</v>
      </c>
      <c r="L55" s="189">
        <f>K55/J55*100</f>
        <v>100</v>
      </c>
      <c r="M55" s="136">
        <v>0</v>
      </c>
      <c r="N55" s="189">
        <v>0</v>
      </c>
      <c r="O55" s="189"/>
      <c r="P55" s="136">
        <f t="shared" si="6"/>
        <v>10</v>
      </c>
      <c r="Q55" s="189">
        <f t="shared" si="7"/>
        <v>10</v>
      </c>
      <c r="R55" s="189">
        <f t="shared" ref="R55" si="9">Q55/P55*100</f>
        <v>100</v>
      </c>
    </row>
    <row r="56" spans="1:18" ht="15" customHeight="1" x14ac:dyDescent="0.25">
      <c r="A56" s="42" t="s">
        <v>77</v>
      </c>
      <c r="B56" s="29" t="s">
        <v>21</v>
      </c>
      <c r="C56" s="77">
        <v>792</v>
      </c>
      <c r="D56" s="32"/>
      <c r="E56" s="32"/>
      <c r="F56" s="32"/>
      <c r="G56" s="32"/>
      <c r="H56" s="32"/>
      <c r="I56" s="32"/>
      <c r="J56" s="32"/>
      <c r="K56" s="32"/>
      <c r="L56" s="32"/>
      <c r="M56" s="39"/>
      <c r="N56" s="77"/>
      <c r="O56" s="77"/>
      <c r="P56" s="39">
        <f t="shared" si="6"/>
        <v>0</v>
      </c>
      <c r="Q56" s="77">
        <f t="shared" si="7"/>
        <v>0</v>
      </c>
      <c r="R56" s="77">
        <v>0</v>
      </c>
    </row>
    <row r="57" spans="1:18" ht="13.5" customHeight="1" x14ac:dyDescent="0.25">
      <c r="A57" s="42" t="s">
        <v>78</v>
      </c>
      <c r="B57" s="29" t="s">
        <v>21</v>
      </c>
      <c r="C57" s="77">
        <v>792</v>
      </c>
      <c r="D57" s="32"/>
      <c r="E57" s="32"/>
      <c r="F57" s="32"/>
      <c r="G57" s="32"/>
      <c r="H57" s="32"/>
      <c r="I57" s="32"/>
      <c r="J57" s="32">
        <v>6</v>
      </c>
      <c r="K57" s="32">
        <v>6</v>
      </c>
      <c r="L57" s="32"/>
      <c r="M57" s="39"/>
      <c r="N57" s="77"/>
      <c r="O57" s="77"/>
      <c r="P57" s="39">
        <f t="shared" si="6"/>
        <v>6</v>
      </c>
      <c r="Q57" s="77">
        <f t="shared" si="7"/>
        <v>6</v>
      </c>
      <c r="R57" s="77">
        <f t="shared" ref="R57:R58" si="10">Q57/P57*100</f>
        <v>100</v>
      </c>
    </row>
    <row r="58" spans="1:18" ht="15" customHeight="1" x14ac:dyDescent="0.25">
      <c r="A58" s="42" t="s">
        <v>85</v>
      </c>
      <c r="B58" s="29" t="s">
        <v>21</v>
      </c>
      <c r="C58" s="77">
        <v>792</v>
      </c>
      <c r="D58" s="32"/>
      <c r="E58" s="32"/>
      <c r="F58" s="32"/>
      <c r="G58" s="32"/>
      <c r="H58" s="32"/>
      <c r="I58" s="32"/>
      <c r="J58" s="32">
        <v>4</v>
      </c>
      <c r="K58" s="32">
        <v>4</v>
      </c>
      <c r="L58" s="32"/>
      <c r="M58" s="39"/>
      <c r="N58" s="77"/>
      <c r="O58" s="77"/>
      <c r="P58" s="39">
        <f t="shared" si="6"/>
        <v>4</v>
      </c>
      <c r="Q58" s="77">
        <f t="shared" si="7"/>
        <v>4</v>
      </c>
      <c r="R58" s="77">
        <f t="shared" si="10"/>
        <v>100</v>
      </c>
    </row>
    <row r="59" spans="1:18" ht="15" customHeight="1" x14ac:dyDescent="0.25">
      <c r="A59" s="42" t="s">
        <v>100</v>
      </c>
      <c r="B59" s="29" t="s">
        <v>21</v>
      </c>
      <c r="C59" s="77">
        <v>792</v>
      </c>
      <c r="D59" s="32"/>
      <c r="E59" s="32"/>
      <c r="F59" s="32"/>
      <c r="G59" s="32"/>
      <c r="H59" s="32"/>
      <c r="I59" s="32"/>
      <c r="J59" s="32"/>
      <c r="K59" s="32"/>
      <c r="L59" s="32"/>
      <c r="M59" s="39"/>
      <c r="N59" s="77"/>
      <c r="O59" s="77"/>
      <c r="P59" s="39">
        <f t="shared" si="6"/>
        <v>0</v>
      </c>
      <c r="Q59" s="77">
        <f t="shared" si="7"/>
        <v>0</v>
      </c>
      <c r="R59" s="77">
        <v>0</v>
      </c>
    </row>
    <row r="60" spans="1:18" s="81" customFormat="1" x14ac:dyDescent="0.25">
      <c r="A60" s="187" t="s">
        <v>86</v>
      </c>
      <c r="B60" s="40" t="s">
        <v>21</v>
      </c>
      <c r="C60" s="189">
        <v>792</v>
      </c>
      <c r="D60" s="80">
        <f>D61+D62+D63+D64</f>
        <v>0</v>
      </c>
      <c r="E60" s="80">
        <f>E61+E62+E63+E64</f>
        <v>0</v>
      </c>
      <c r="F60" s="189"/>
      <c r="G60" s="80">
        <f>G61+G62+G63+G64</f>
        <v>0</v>
      </c>
      <c r="H60" s="80">
        <f>H61+H62+H63+H64</f>
        <v>0</v>
      </c>
      <c r="I60" s="189"/>
      <c r="J60" s="80">
        <f>J61+J62+J63+J64</f>
        <v>15</v>
      </c>
      <c r="K60" s="80">
        <f>K61+K62+K63+K64</f>
        <v>15</v>
      </c>
      <c r="L60" s="189">
        <f>K60/J60*100</f>
        <v>100</v>
      </c>
      <c r="M60" s="136">
        <v>0</v>
      </c>
      <c r="N60" s="189">
        <v>0</v>
      </c>
      <c r="O60" s="189"/>
      <c r="P60" s="136">
        <f t="shared" si="6"/>
        <v>15</v>
      </c>
      <c r="Q60" s="189">
        <f t="shared" si="7"/>
        <v>15</v>
      </c>
      <c r="R60" s="189">
        <f t="shared" ref="R60:R61" si="11">Q60/P60*100</f>
        <v>100</v>
      </c>
    </row>
    <row r="61" spans="1:18" ht="15" customHeight="1" x14ac:dyDescent="0.25">
      <c r="A61" s="42" t="s">
        <v>74</v>
      </c>
      <c r="B61" s="29" t="s">
        <v>21</v>
      </c>
      <c r="C61" s="77">
        <v>792</v>
      </c>
      <c r="D61" s="32"/>
      <c r="E61" s="32"/>
      <c r="F61" s="32"/>
      <c r="G61" s="32"/>
      <c r="H61" s="32"/>
      <c r="I61" s="32"/>
      <c r="J61" s="32">
        <v>15</v>
      </c>
      <c r="K61" s="32">
        <v>15</v>
      </c>
      <c r="L61" s="32"/>
      <c r="M61" s="39"/>
      <c r="N61" s="77"/>
      <c r="O61" s="77"/>
      <c r="P61" s="39">
        <f t="shared" si="6"/>
        <v>15</v>
      </c>
      <c r="Q61" s="77">
        <f t="shared" si="7"/>
        <v>15</v>
      </c>
      <c r="R61" s="77">
        <f t="shared" si="11"/>
        <v>100</v>
      </c>
    </row>
    <row r="62" spans="1:18" ht="13.5" customHeight="1" x14ac:dyDescent="0.25">
      <c r="A62" s="42" t="s">
        <v>78</v>
      </c>
      <c r="B62" s="29" t="s">
        <v>21</v>
      </c>
      <c r="C62" s="77">
        <v>792</v>
      </c>
      <c r="D62" s="32"/>
      <c r="E62" s="32"/>
      <c r="F62" s="32"/>
      <c r="G62" s="32"/>
      <c r="H62" s="32"/>
      <c r="I62" s="32"/>
      <c r="J62" s="32"/>
      <c r="K62" s="32"/>
      <c r="L62" s="32"/>
      <c r="M62" s="39"/>
      <c r="N62" s="77"/>
      <c r="O62" s="77"/>
      <c r="P62" s="39">
        <f t="shared" si="6"/>
        <v>0</v>
      </c>
      <c r="Q62" s="77">
        <f t="shared" si="7"/>
        <v>0</v>
      </c>
      <c r="R62" s="77">
        <v>0</v>
      </c>
    </row>
    <row r="63" spans="1:18" ht="15" customHeight="1" x14ac:dyDescent="0.25">
      <c r="A63" s="42" t="s">
        <v>85</v>
      </c>
      <c r="B63" s="29" t="s">
        <v>21</v>
      </c>
      <c r="C63" s="77">
        <v>792</v>
      </c>
      <c r="D63" s="32"/>
      <c r="E63" s="32"/>
      <c r="F63" s="32"/>
      <c r="G63" s="32"/>
      <c r="H63" s="32"/>
      <c r="I63" s="32"/>
      <c r="J63" s="32"/>
      <c r="K63" s="32"/>
      <c r="L63" s="32"/>
      <c r="M63" s="39"/>
      <c r="N63" s="77"/>
      <c r="O63" s="77"/>
      <c r="P63" s="39">
        <f t="shared" si="6"/>
        <v>0</v>
      </c>
      <c r="Q63" s="77">
        <f t="shared" si="7"/>
        <v>0</v>
      </c>
      <c r="R63" s="77">
        <v>0</v>
      </c>
    </row>
    <row r="64" spans="1:18" ht="15" customHeight="1" x14ac:dyDescent="0.25">
      <c r="A64" s="42" t="s">
        <v>100</v>
      </c>
      <c r="B64" s="29" t="s">
        <v>21</v>
      </c>
      <c r="C64" s="77">
        <v>792</v>
      </c>
      <c r="D64" s="32"/>
      <c r="E64" s="32"/>
      <c r="F64" s="32"/>
      <c r="G64" s="32"/>
      <c r="H64" s="32"/>
      <c r="I64" s="32"/>
      <c r="J64" s="32"/>
      <c r="K64" s="32"/>
      <c r="L64" s="32"/>
      <c r="M64" s="39"/>
      <c r="N64" s="77"/>
      <c r="O64" s="77"/>
      <c r="P64" s="39">
        <f t="shared" si="6"/>
        <v>0</v>
      </c>
      <c r="Q64" s="77">
        <f t="shared" si="7"/>
        <v>0</v>
      </c>
      <c r="R64" s="77">
        <v>0</v>
      </c>
    </row>
    <row r="65" spans="1:18" s="81" customFormat="1" ht="37.5" customHeight="1" x14ac:dyDescent="0.2">
      <c r="A65" s="83" t="s">
        <v>209</v>
      </c>
      <c r="B65" s="47"/>
      <c r="C65" s="189"/>
      <c r="D65" s="82"/>
      <c r="E65" s="82"/>
      <c r="F65" s="82"/>
      <c r="G65" s="82"/>
      <c r="H65" s="82"/>
      <c r="I65" s="82"/>
      <c r="J65" s="82"/>
      <c r="K65" s="82"/>
      <c r="L65" s="82"/>
      <c r="M65" s="104">
        <v>60</v>
      </c>
      <c r="N65" s="83">
        <v>60</v>
      </c>
      <c r="O65" s="82">
        <v>100</v>
      </c>
      <c r="P65" s="193">
        <v>60</v>
      </c>
      <c r="Q65" s="193">
        <v>60</v>
      </c>
      <c r="R65" s="82">
        <v>100</v>
      </c>
    </row>
    <row r="66" spans="1:18" ht="15" customHeight="1" x14ac:dyDescent="0.25">
      <c r="A66" s="42"/>
      <c r="B66" s="49"/>
      <c r="C66" s="77"/>
      <c r="D66" s="32"/>
      <c r="E66" s="32"/>
      <c r="F66" s="32"/>
      <c r="G66" s="32"/>
      <c r="H66" s="32"/>
      <c r="I66" s="32"/>
      <c r="J66" s="32"/>
      <c r="K66" s="32"/>
      <c r="L66" s="32"/>
      <c r="M66" s="39"/>
      <c r="N66" s="77"/>
      <c r="O66" s="32"/>
      <c r="P66" s="32"/>
      <c r="Q66" s="32"/>
      <c r="R66" s="32"/>
    </row>
    <row r="67" spans="1:18" s="81" customFormat="1" ht="14.25" x14ac:dyDescent="0.2"/>
  </sheetData>
  <mergeCells count="9">
    <mergeCell ref="P3:R3"/>
    <mergeCell ref="M3:O3"/>
    <mergeCell ref="J3:L3"/>
    <mergeCell ref="L1:O1"/>
    <mergeCell ref="A2:G2"/>
    <mergeCell ref="A3:A4"/>
    <mergeCell ref="B3:C3"/>
    <mergeCell ref="D3:F3"/>
    <mergeCell ref="G3:I3"/>
  </mergeCells>
  <pageMargins left="0.23622047244094491" right="0.23622047244094491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1"/>
  <sheetViews>
    <sheetView zoomScale="90" zoomScaleNormal="90" workbookViewId="0">
      <selection activeCell="S5" sqref="S5"/>
    </sheetView>
  </sheetViews>
  <sheetFormatPr defaultColWidth="9.140625" defaultRowHeight="15" x14ac:dyDescent="0.25"/>
  <cols>
    <col min="1" max="1" width="39.85546875" style="66" customWidth="1"/>
    <col min="2" max="2" width="10" style="66" customWidth="1"/>
    <col min="3" max="3" width="9.140625" style="66" customWidth="1"/>
    <col min="4" max="4" width="11" style="66" customWidth="1"/>
    <col min="5" max="5" width="13.42578125" style="66" customWidth="1"/>
    <col min="6" max="6" width="7.42578125" style="66" bestFit="1" customWidth="1"/>
    <col min="7" max="7" width="12.42578125" style="66" customWidth="1"/>
    <col min="8" max="8" width="14.140625" style="66" customWidth="1"/>
    <col min="9" max="9" width="9" style="66" customWidth="1"/>
    <col min="10" max="10" width="11" style="66" customWidth="1"/>
    <col min="11" max="11" width="12.7109375" style="66" customWidth="1"/>
    <col min="12" max="12" width="8.42578125" style="66" customWidth="1"/>
    <col min="13" max="13" width="10.140625" style="66" customWidth="1"/>
    <col min="14" max="14" width="13" style="66" customWidth="1"/>
    <col min="15" max="15" width="12.140625" style="66" customWidth="1"/>
    <col min="16" max="16384" width="9.140625" style="66"/>
  </cols>
  <sheetData>
    <row r="1" spans="1:15" ht="19.5" customHeight="1" x14ac:dyDescent="0.25">
      <c r="D1" s="249"/>
      <c r="E1" s="249"/>
      <c r="G1" s="249"/>
      <c r="H1" s="249"/>
      <c r="I1" s="249" t="s">
        <v>58</v>
      </c>
      <c r="J1" s="249"/>
      <c r="K1" s="249"/>
      <c r="L1" s="249"/>
      <c r="M1" s="249"/>
      <c r="N1" s="249"/>
      <c r="O1" s="249"/>
    </row>
    <row r="2" spans="1:15" s="67" customFormat="1" ht="66.75" customHeight="1" x14ac:dyDescent="0.25">
      <c r="A2" s="250" t="s">
        <v>217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</row>
    <row r="3" spans="1:15" hidden="1" x14ac:dyDescent="0.25"/>
    <row r="4" spans="1:15" ht="119.25" customHeight="1" x14ac:dyDescent="0.25">
      <c r="A4" s="79" t="s">
        <v>26</v>
      </c>
      <c r="B4" s="234" t="s">
        <v>39</v>
      </c>
      <c r="C4" s="234"/>
      <c r="D4" s="234" t="s">
        <v>185</v>
      </c>
      <c r="E4" s="234"/>
      <c r="F4" s="234"/>
      <c r="G4" s="234" t="s">
        <v>188</v>
      </c>
      <c r="H4" s="234"/>
      <c r="I4" s="234"/>
      <c r="J4" s="234" t="s">
        <v>83</v>
      </c>
      <c r="K4" s="234"/>
      <c r="L4" s="234"/>
      <c r="M4" s="234" t="s">
        <v>51</v>
      </c>
      <c r="N4" s="234"/>
      <c r="O4" s="234"/>
    </row>
    <row r="5" spans="1:15" ht="61.5" customHeight="1" x14ac:dyDescent="0.25">
      <c r="A5" s="68"/>
      <c r="B5" s="79" t="s">
        <v>40</v>
      </c>
      <c r="C5" s="79" t="s">
        <v>41</v>
      </c>
      <c r="D5" s="204" t="s">
        <v>192</v>
      </c>
      <c r="E5" s="202" t="s">
        <v>229</v>
      </c>
      <c r="F5" s="83" t="s">
        <v>25</v>
      </c>
      <c r="G5" s="204" t="s">
        <v>192</v>
      </c>
      <c r="H5" s="202" t="s">
        <v>229</v>
      </c>
      <c r="I5" s="83" t="s">
        <v>25</v>
      </c>
      <c r="J5" s="204" t="s">
        <v>192</v>
      </c>
      <c r="K5" s="202" t="s">
        <v>229</v>
      </c>
      <c r="L5" s="83" t="s">
        <v>25</v>
      </c>
      <c r="M5" s="204" t="s">
        <v>192</v>
      </c>
      <c r="N5" s="202" t="s">
        <v>229</v>
      </c>
      <c r="O5" s="83" t="s">
        <v>25</v>
      </c>
    </row>
    <row r="6" spans="1:15" x14ac:dyDescent="0.25">
      <c r="A6" s="31">
        <v>1</v>
      </c>
      <c r="B6" s="69">
        <v>2</v>
      </c>
      <c r="C6" s="31">
        <v>3</v>
      </c>
      <c r="D6" s="69">
        <v>4</v>
      </c>
      <c r="E6" s="31">
        <v>5</v>
      </c>
      <c r="F6" s="69">
        <v>6</v>
      </c>
      <c r="G6" s="31">
        <v>7</v>
      </c>
      <c r="H6" s="69">
        <v>8</v>
      </c>
      <c r="I6" s="31">
        <v>9</v>
      </c>
      <c r="J6" s="31">
        <v>7</v>
      </c>
      <c r="K6" s="69">
        <v>8</v>
      </c>
      <c r="L6" s="31">
        <v>9</v>
      </c>
      <c r="M6" s="69">
        <v>10</v>
      </c>
      <c r="N6" s="31">
        <v>11</v>
      </c>
      <c r="O6" s="69">
        <v>12</v>
      </c>
    </row>
    <row r="7" spans="1:15" x14ac:dyDescent="0.25">
      <c r="A7" s="246" t="s">
        <v>24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8"/>
    </row>
    <row r="8" spans="1:15" ht="64.5" customHeight="1" x14ac:dyDescent="0.25">
      <c r="A8" s="70" t="s">
        <v>186</v>
      </c>
      <c r="B8" s="77" t="s">
        <v>34</v>
      </c>
      <c r="C8" s="77">
        <v>744</v>
      </c>
      <c r="D8" s="77">
        <v>100</v>
      </c>
      <c r="E8" s="77">
        <v>100</v>
      </c>
      <c r="F8" s="77">
        <f>E8/D8*100</f>
        <v>100</v>
      </c>
      <c r="G8" s="77"/>
      <c r="H8" s="77"/>
      <c r="I8" s="77"/>
      <c r="J8" s="77"/>
      <c r="K8" s="77"/>
      <c r="L8" s="77"/>
      <c r="M8" s="77">
        <f>D8+G8+J8</f>
        <v>100</v>
      </c>
      <c r="N8" s="77">
        <f>E8+H8+K8</f>
        <v>100</v>
      </c>
      <c r="O8" s="77">
        <f>N8/M8*100</f>
        <v>100</v>
      </c>
    </row>
    <row r="9" spans="1:15" ht="75" x14ac:dyDescent="0.25">
      <c r="A9" s="70" t="s">
        <v>187</v>
      </c>
      <c r="B9" s="77" t="s">
        <v>34</v>
      </c>
      <c r="C9" s="77">
        <v>744</v>
      </c>
      <c r="D9" s="77">
        <v>80</v>
      </c>
      <c r="E9" s="77">
        <v>80</v>
      </c>
      <c r="F9" s="77">
        <f>E9/D9*100</f>
        <v>100</v>
      </c>
      <c r="G9" s="77"/>
      <c r="H9" s="77"/>
      <c r="I9" s="77"/>
      <c r="J9" s="77"/>
      <c r="K9" s="77"/>
      <c r="L9" s="77"/>
      <c r="M9" s="77">
        <f t="shared" ref="M9:M17" si="0">D9+G9+J9</f>
        <v>80</v>
      </c>
      <c r="N9" s="77">
        <f t="shared" ref="N9:N17" si="1">E9+H9+K9</f>
        <v>80</v>
      </c>
      <c r="O9" s="77">
        <f t="shared" ref="O9:O31" si="2">N9/M9*100</f>
        <v>100</v>
      </c>
    </row>
    <row r="10" spans="1:15" ht="105" x14ac:dyDescent="0.25">
      <c r="A10" s="70" t="s">
        <v>189</v>
      </c>
      <c r="B10" s="77" t="s">
        <v>34</v>
      </c>
      <c r="C10" s="77">
        <v>744</v>
      </c>
      <c r="D10" s="77"/>
      <c r="E10" s="77"/>
      <c r="F10" s="77"/>
      <c r="G10" s="77">
        <v>100</v>
      </c>
      <c r="H10" s="77">
        <v>100</v>
      </c>
      <c r="I10" s="77">
        <f>H10/G10*100</f>
        <v>100</v>
      </c>
      <c r="J10" s="77"/>
      <c r="K10" s="77"/>
      <c r="L10" s="77"/>
      <c r="M10" s="77">
        <f t="shared" si="0"/>
        <v>100</v>
      </c>
      <c r="N10" s="77">
        <f t="shared" si="1"/>
        <v>100</v>
      </c>
      <c r="O10" s="77">
        <f t="shared" si="2"/>
        <v>100</v>
      </c>
    </row>
    <row r="11" spans="1:15" ht="75" x14ac:dyDescent="0.25">
      <c r="A11" s="70" t="s">
        <v>190</v>
      </c>
      <c r="B11" s="77" t="s">
        <v>34</v>
      </c>
      <c r="C11" s="77">
        <v>744</v>
      </c>
      <c r="D11" s="77"/>
      <c r="E11" s="77"/>
      <c r="F11" s="77"/>
      <c r="G11" s="77">
        <v>80</v>
      </c>
      <c r="H11" s="77">
        <v>80</v>
      </c>
      <c r="I11" s="77">
        <f>H11/G11*100</f>
        <v>100</v>
      </c>
      <c r="J11" s="77"/>
      <c r="K11" s="77"/>
      <c r="L11" s="77"/>
      <c r="M11" s="77">
        <f t="shared" si="0"/>
        <v>80</v>
      </c>
      <c r="N11" s="77">
        <f t="shared" si="1"/>
        <v>80</v>
      </c>
      <c r="O11" s="77">
        <f t="shared" si="2"/>
        <v>100</v>
      </c>
    </row>
    <row r="12" spans="1:15" s="86" customFormat="1" ht="30" customHeight="1" x14ac:dyDescent="0.25">
      <c r="A12" s="28" t="s">
        <v>42</v>
      </c>
      <c r="B12" s="84" t="s">
        <v>21</v>
      </c>
      <c r="C12" s="189">
        <v>792</v>
      </c>
      <c r="D12" s="80">
        <f>D13+D14+D15+D16</f>
        <v>100</v>
      </c>
      <c r="E12" s="80">
        <f>E13+E14+E15+E16</f>
        <v>100</v>
      </c>
      <c r="F12" s="85">
        <f>E12/D12*100</f>
        <v>100</v>
      </c>
      <c r="G12" s="195">
        <f>G13+G14+G15+G16</f>
        <v>50</v>
      </c>
      <c r="H12" s="195">
        <f>H13+H14+H15+H16</f>
        <v>50</v>
      </c>
      <c r="I12" s="194">
        <f>H12/G12*100</f>
        <v>100</v>
      </c>
      <c r="J12" s="189"/>
      <c r="K12" s="189"/>
      <c r="L12" s="189"/>
      <c r="M12" s="83">
        <f t="shared" si="0"/>
        <v>150</v>
      </c>
      <c r="N12" s="83">
        <f t="shared" si="1"/>
        <v>150</v>
      </c>
      <c r="O12" s="83">
        <f t="shared" si="2"/>
        <v>100</v>
      </c>
    </row>
    <row r="13" spans="1:15" s="86" customFormat="1" x14ac:dyDescent="0.2">
      <c r="A13" s="87" t="s">
        <v>86</v>
      </c>
      <c r="B13" s="71" t="s">
        <v>21</v>
      </c>
      <c r="C13" s="189">
        <v>792</v>
      </c>
      <c r="D13" s="189"/>
      <c r="E13" s="189"/>
      <c r="F13" s="189"/>
      <c r="G13" s="189"/>
      <c r="H13" s="189"/>
      <c r="I13" s="189"/>
      <c r="J13" s="189"/>
      <c r="K13" s="189"/>
      <c r="L13" s="189"/>
      <c r="M13" s="77">
        <f t="shared" si="0"/>
        <v>0</v>
      </c>
      <c r="N13" s="77">
        <f t="shared" si="1"/>
        <v>0</v>
      </c>
      <c r="O13" s="77">
        <v>0</v>
      </c>
    </row>
    <row r="14" spans="1:15" x14ac:dyDescent="0.25">
      <c r="A14" s="42" t="s">
        <v>77</v>
      </c>
      <c r="B14" s="49" t="s">
        <v>21</v>
      </c>
      <c r="C14" s="77">
        <v>792</v>
      </c>
      <c r="D14" s="77"/>
      <c r="E14" s="77"/>
      <c r="F14" s="77"/>
      <c r="G14" s="77"/>
      <c r="H14" s="77"/>
      <c r="I14" s="77"/>
      <c r="J14" s="77"/>
      <c r="K14" s="77"/>
      <c r="L14" s="77"/>
      <c r="M14" s="77">
        <f t="shared" si="0"/>
        <v>0</v>
      </c>
      <c r="N14" s="77">
        <f t="shared" si="1"/>
        <v>0</v>
      </c>
      <c r="O14" s="77">
        <v>0</v>
      </c>
    </row>
    <row r="15" spans="1:15" s="86" customFormat="1" ht="14.25" x14ac:dyDescent="0.2">
      <c r="A15" s="28" t="s">
        <v>78</v>
      </c>
      <c r="B15" s="47" t="s">
        <v>21</v>
      </c>
      <c r="C15" s="189">
        <v>792</v>
      </c>
      <c r="D15" s="189">
        <v>100</v>
      </c>
      <c r="E15" s="189">
        <v>100</v>
      </c>
      <c r="F15" s="189"/>
      <c r="G15" s="189"/>
      <c r="H15" s="189"/>
      <c r="I15" s="189"/>
      <c r="J15" s="189"/>
      <c r="K15" s="189"/>
      <c r="L15" s="189"/>
      <c r="M15" s="189">
        <f t="shared" si="0"/>
        <v>100</v>
      </c>
      <c r="N15" s="189">
        <f t="shared" si="1"/>
        <v>100</v>
      </c>
      <c r="O15" s="189">
        <f t="shared" si="2"/>
        <v>100</v>
      </c>
    </row>
    <row r="16" spans="1:15" s="86" customFormat="1" ht="28.5" x14ac:dyDescent="0.2">
      <c r="A16" s="28" t="s">
        <v>85</v>
      </c>
      <c r="B16" s="47" t="s">
        <v>21</v>
      </c>
      <c r="C16" s="189">
        <v>792</v>
      </c>
      <c r="D16" s="189"/>
      <c r="E16" s="189"/>
      <c r="F16" s="189"/>
      <c r="G16" s="189">
        <v>50</v>
      </c>
      <c r="H16" s="189">
        <v>50</v>
      </c>
      <c r="I16" s="189"/>
      <c r="J16" s="189"/>
      <c r="K16" s="189"/>
      <c r="L16" s="189"/>
      <c r="M16" s="189">
        <f t="shared" si="0"/>
        <v>50</v>
      </c>
      <c r="N16" s="189">
        <f t="shared" si="1"/>
        <v>50</v>
      </c>
      <c r="O16" s="189">
        <f t="shared" si="2"/>
        <v>100</v>
      </c>
    </row>
    <row r="17" spans="1:15" x14ac:dyDescent="0.25">
      <c r="A17" s="42" t="s">
        <v>100</v>
      </c>
      <c r="B17" s="49" t="s">
        <v>21</v>
      </c>
      <c r="C17" s="77">
        <v>792</v>
      </c>
      <c r="D17" s="77"/>
      <c r="E17" s="77"/>
      <c r="F17" s="77"/>
      <c r="G17" s="77"/>
      <c r="H17" s="77"/>
      <c r="I17" s="77"/>
      <c r="J17" s="77"/>
      <c r="K17" s="77"/>
      <c r="L17" s="77"/>
      <c r="M17" s="77">
        <f t="shared" si="0"/>
        <v>0</v>
      </c>
      <c r="N17" s="77">
        <f t="shared" si="1"/>
        <v>0</v>
      </c>
      <c r="O17" s="77">
        <v>0</v>
      </c>
    </row>
    <row r="18" spans="1:15" ht="20.25" customHeight="1" x14ac:dyDescent="0.25">
      <c r="A18" s="246" t="s">
        <v>63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8"/>
    </row>
    <row r="19" spans="1:15" s="86" customFormat="1" ht="42.75" x14ac:dyDescent="0.2">
      <c r="A19" s="117" t="s">
        <v>32</v>
      </c>
      <c r="B19" s="84" t="s">
        <v>34</v>
      </c>
      <c r="C19" s="84"/>
      <c r="D19" s="84"/>
      <c r="E19" s="114"/>
      <c r="F19" s="82"/>
      <c r="G19" s="82"/>
      <c r="H19" s="82"/>
      <c r="I19" s="82"/>
      <c r="J19" s="84">
        <v>90</v>
      </c>
      <c r="K19" s="84">
        <v>90</v>
      </c>
      <c r="L19" s="88">
        <f>K19/J19*100</f>
        <v>100</v>
      </c>
      <c r="M19" s="189">
        <f t="shared" ref="M19:M31" si="3">D19+G19+J19</f>
        <v>90</v>
      </c>
      <c r="N19" s="189">
        <f t="shared" ref="N19:N31" si="4">E19+H19+K19</f>
        <v>90</v>
      </c>
      <c r="O19" s="189">
        <f t="shared" si="2"/>
        <v>100</v>
      </c>
    </row>
    <row r="20" spans="1:15" s="86" customFormat="1" ht="57" x14ac:dyDescent="0.2">
      <c r="A20" s="116" t="s">
        <v>33</v>
      </c>
      <c r="B20" s="84" t="s">
        <v>10</v>
      </c>
      <c r="C20" s="84"/>
      <c r="D20" s="84"/>
      <c r="E20" s="114"/>
      <c r="F20" s="82"/>
      <c r="G20" s="82"/>
      <c r="H20" s="82"/>
      <c r="I20" s="82"/>
      <c r="J20" s="84">
        <v>11</v>
      </c>
      <c r="K20" s="84">
        <v>11</v>
      </c>
      <c r="L20" s="88">
        <f>K20/J20*100</f>
        <v>100</v>
      </c>
      <c r="M20" s="189">
        <f t="shared" si="3"/>
        <v>11</v>
      </c>
      <c r="N20" s="189">
        <f t="shared" si="4"/>
        <v>11</v>
      </c>
      <c r="O20" s="189">
        <f t="shared" si="2"/>
        <v>100</v>
      </c>
    </row>
    <row r="21" spans="1:15" ht="30" x14ac:dyDescent="0.25">
      <c r="A21" s="59" t="s">
        <v>35</v>
      </c>
      <c r="B21" s="55" t="s">
        <v>36</v>
      </c>
      <c r="C21" s="55"/>
      <c r="D21" s="55"/>
      <c r="E21" s="58"/>
      <c r="F21" s="32"/>
      <c r="G21" s="32"/>
      <c r="H21" s="32"/>
      <c r="I21" s="32"/>
      <c r="J21" s="55">
        <v>0</v>
      </c>
      <c r="K21" s="55">
        <v>0</v>
      </c>
      <c r="L21" s="72">
        <v>0</v>
      </c>
      <c r="M21" s="77">
        <f t="shared" si="3"/>
        <v>0</v>
      </c>
      <c r="N21" s="77">
        <f t="shared" si="4"/>
        <v>0</v>
      </c>
      <c r="O21" s="77">
        <v>0</v>
      </c>
    </row>
    <row r="22" spans="1:15" ht="30" x14ac:dyDescent="0.25">
      <c r="A22" s="59" t="s">
        <v>37</v>
      </c>
      <c r="B22" s="55" t="s">
        <v>34</v>
      </c>
      <c r="C22" s="55"/>
      <c r="D22" s="55"/>
      <c r="E22" s="58"/>
      <c r="F22" s="32"/>
      <c r="G22" s="32"/>
      <c r="H22" s="32"/>
      <c r="I22" s="32"/>
      <c r="J22" s="55">
        <v>0</v>
      </c>
      <c r="K22" s="55">
        <v>0</v>
      </c>
      <c r="L22" s="72">
        <v>0</v>
      </c>
      <c r="M22" s="77">
        <f t="shared" si="3"/>
        <v>0</v>
      </c>
      <c r="N22" s="77">
        <f t="shared" si="4"/>
        <v>0</v>
      </c>
      <c r="O22" s="77">
        <v>0</v>
      </c>
    </row>
    <row r="23" spans="1:15" ht="30" x14ac:dyDescent="0.25">
      <c r="A23" s="59" t="s">
        <v>15</v>
      </c>
      <c r="B23" s="55" t="s">
        <v>21</v>
      </c>
      <c r="C23" s="55"/>
      <c r="D23" s="55"/>
      <c r="E23" s="58"/>
      <c r="F23" s="32"/>
      <c r="G23" s="32"/>
      <c r="H23" s="32"/>
      <c r="I23" s="32"/>
      <c r="J23" s="55">
        <v>0</v>
      </c>
      <c r="K23" s="55">
        <v>0</v>
      </c>
      <c r="L23" s="72">
        <v>0</v>
      </c>
      <c r="M23" s="77">
        <f t="shared" si="3"/>
        <v>0</v>
      </c>
      <c r="N23" s="77">
        <f t="shared" si="4"/>
        <v>0</v>
      </c>
      <c r="O23" s="77">
        <v>0</v>
      </c>
    </row>
    <row r="24" spans="1:15" s="86" customFormat="1" ht="28.5" x14ac:dyDescent="0.2">
      <c r="A24" s="115" t="s">
        <v>14</v>
      </c>
      <c r="B24" s="84" t="s">
        <v>21</v>
      </c>
      <c r="C24" s="84"/>
      <c r="D24" s="84"/>
      <c r="E24" s="114"/>
      <c r="F24" s="82"/>
      <c r="G24" s="82"/>
      <c r="H24" s="82"/>
      <c r="I24" s="82"/>
      <c r="J24" s="84">
        <v>315</v>
      </c>
      <c r="K24" s="84">
        <v>315</v>
      </c>
      <c r="L24" s="88">
        <v>100</v>
      </c>
      <c r="M24" s="189">
        <f t="shared" si="3"/>
        <v>315</v>
      </c>
      <c r="N24" s="189">
        <f t="shared" si="4"/>
        <v>315</v>
      </c>
      <c r="O24" s="189">
        <f t="shared" si="2"/>
        <v>100</v>
      </c>
    </row>
    <row r="25" spans="1:15" ht="30" x14ac:dyDescent="0.25">
      <c r="A25" s="59" t="s">
        <v>19</v>
      </c>
      <c r="B25" s="55" t="s">
        <v>21</v>
      </c>
      <c r="C25" s="55"/>
      <c r="D25" s="55"/>
      <c r="E25" s="58"/>
      <c r="F25" s="32"/>
      <c r="G25" s="32"/>
      <c r="H25" s="32"/>
      <c r="I25" s="32"/>
      <c r="J25" s="55">
        <v>0</v>
      </c>
      <c r="K25" s="55">
        <v>0</v>
      </c>
      <c r="L25" s="72">
        <v>0</v>
      </c>
      <c r="M25" s="77">
        <f t="shared" si="3"/>
        <v>0</v>
      </c>
      <c r="N25" s="77">
        <f t="shared" si="4"/>
        <v>0</v>
      </c>
      <c r="O25" s="77">
        <v>0</v>
      </c>
    </row>
    <row r="26" spans="1:15" x14ac:dyDescent="0.25">
      <c r="A26" s="59" t="s">
        <v>17</v>
      </c>
      <c r="B26" s="60" t="s">
        <v>11</v>
      </c>
      <c r="C26" s="60"/>
      <c r="D26" s="60"/>
      <c r="E26" s="58"/>
      <c r="F26" s="32"/>
      <c r="G26" s="32"/>
      <c r="H26" s="32"/>
      <c r="I26" s="32"/>
      <c r="J26" s="60">
        <v>0</v>
      </c>
      <c r="K26" s="60">
        <v>0</v>
      </c>
      <c r="L26" s="72">
        <v>0</v>
      </c>
      <c r="M26" s="77">
        <f t="shared" si="3"/>
        <v>0</v>
      </c>
      <c r="N26" s="77">
        <f t="shared" si="4"/>
        <v>0</v>
      </c>
      <c r="O26" s="77">
        <v>0</v>
      </c>
    </row>
    <row r="27" spans="1:15" s="86" customFormat="1" ht="14.25" x14ac:dyDescent="0.2">
      <c r="A27" s="115" t="s">
        <v>16</v>
      </c>
      <c r="B27" s="113" t="s">
        <v>11</v>
      </c>
      <c r="C27" s="113"/>
      <c r="D27" s="113"/>
      <c r="E27" s="114"/>
      <c r="F27" s="82"/>
      <c r="G27" s="82"/>
      <c r="H27" s="82"/>
      <c r="I27" s="82"/>
      <c r="J27" s="113">
        <v>77369</v>
      </c>
      <c r="K27" s="113">
        <v>77369</v>
      </c>
      <c r="L27" s="88">
        <v>100</v>
      </c>
      <c r="M27" s="189">
        <f t="shared" si="3"/>
        <v>77369</v>
      </c>
      <c r="N27" s="189">
        <f t="shared" si="4"/>
        <v>77369</v>
      </c>
      <c r="O27" s="189">
        <f t="shared" si="2"/>
        <v>100</v>
      </c>
    </row>
    <row r="28" spans="1:15" x14ac:dyDescent="0.25">
      <c r="A28" s="61" t="s">
        <v>52</v>
      </c>
      <c r="B28" s="31" t="s">
        <v>11</v>
      </c>
      <c r="C28" s="60"/>
      <c r="D28" s="60"/>
      <c r="E28" s="58"/>
      <c r="F28" s="32"/>
      <c r="G28" s="32"/>
      <c r="H28" s="32"/>
      <c r="I28" s="32"/>
      <c r="J28" s="60">
        <v>0</v>
      </c>
      <c r="K28" s="60">
        <v>0</v>
      </c>
      <c r="L28" s="72">
        <v>0</v>
      </c>
      <c r="M28" s="77">
        <f t="shared" si="3"/>
        <v>0</v>
      </c>
      <c r="N28" s="77">
        <f t="shared" si="4"/>
        <v>0</v>
      </c>
      <c r="O28" s="77">
        <v>0</v>
      </c>
    </row>
    <row r="29" spans="1:15" s="86" customFormat="1" ht="14.25" x14ac:dyDescent="0.2">
      <c r="A29" s="112" t="s">
        <v>20</v>
      </c>
      <c r="B29" s="113" t="s">
        <v>22</v>
      </c>
      <c r="C29" s="113"/>
      <c r="D29" s="113"/>
      <c r="E29" s="114"/>
      <c r="F29" s="82"/>
      <c r="G29" s="82"/>
      <c r="H29" s="82"/>
      <c r="I29" s="82"/>
      <c r="J29" s="113">
        <v>1973</v>
      </c>
      <c r="K29" s="113">
        <v>1973</v>
      </c>
      <c r="L29" s="88">
        <f>K29/J29*100</f>
        <v>100</v>
      </c>
      <c r="M29" s="189">
        <f t="shared" si="3"/>
        <v>1973</v>
      </c>
      <c r="N29" s="189">
        <f t="shared" si="4"/>
        <v>1973</v>
      </c>
      <c r="O29" s="88">
        <f>N29/M29*100</f>
        <v>100</v>
      </c>
    </row>
    <row r="30" spans="1:15" s="86" customFormat="1" ht="57" x14ac:dyDescent="0.2">
      <c r="A30" s="115" t="s">
        <v>47</v>
      </c>
      <c r="B30" s="113" t="s">
        <v>10</v>
      </c>
      <c r="C30" s="113"/>
      <c r="D30" s="113"/>
      <c r="E30" s="114"/>
      <c r="F30" s="82"/>
      <c r="G30" s="82"/>
      <c r="H30" s="82"/>
      <c r="I30" s="82"/>
      <c r="J30" s="113">
        <v>1</v>
      </c>
      <c r="K30" s="113">
        <v>1</v>
      </c>
      <c r="L30" s="88">
        <f>K30/J30*100</f>
        <v>100</v>
      </c>
      <c r="M30" s="189">
        <f t="shared" si="3"/>
        <v>1</v>
      </c>
      <c r="N30" s="189">
        <f t="shared" si="4"/>
        <v>1</v>
      </c>
      <c r="O30" s="189">
        <f t="shared" si="2"/>
        <v>100</v>
      </c>
    </row>
    <row r="31" spans="1:15" s="86" customFormat="1" ht="14.25" x14ac:dyDescent="0.2">
      <c r="A31" s="115" t="s">
        <v>18</v>
      </c>
      <c r="B31" s="113" t="s">
        <v>10</v>
      </c>
      <c r="C31" s="113"/>
      <c r="D31" s="113"/>
      <c r="E31" s="114"/>
      <c r="F31" s="82"/>
      <c r="G31" s="82"/>
      <c r="H31" s="82"/>
      <c r="I31" s="82"/>
      <c r="J31" s="113">
        <v>10</v>
      </c>
      <c r="K31" s="113">
        <v>10</v>
      </c>
      <c r="L31" s="88">
        <f>K31/J31*100</f>
        <v>100</v>
      </c>
      <c r="M31" s="189">
        <f t="shared" si="3"/>
        <v>10</v>
      </c>
      <c r="N31" s="189">
        <f t="shared" si="4"/>
        <v>10</v>
      </c>
      <c r="O31" s="189">
        <f t="shared" si="2"/>
        <v>100</v>
      </c>
    </row>
  </sheetData>
  <mergeCells count="11">
    <mergeCell ref="A18:O18"/>
    <mergeCell ref="A7:O7"/>
    <mergeCell ref="D1:E1"/>
    <mergeCell ref="G1:H1"/>
    <mergeCell ref="A2:O2"/>
    <mergeCell ref="B4:C4"/>
    <mergeCell ref="D4:F4"/>
    <mergeCell ref="G4:I4"/>
    <mergeCell ref="J4:L4"/>
    <mergeCell ref="M4:O4"/>
    <mergeCell ref="I1:O1"/>
  </mergeCells>
  <pageMargins left="3.937007874015748E-2" right="3.937007874015748E-2" top="0.15748031496062992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1"/>
  <sheetViews>
    <sheetView topLeftCell="A7" zoomScaleNormal="100" workbookViewId="0">
      <selection activeCell="A2" sqref="A2:L2"/>
    </sheetView>
  </sheetViews>
  <sheetFormatPr defaultColWidth="9.140625" defaultRowHeight="15" x14ac:dyDescent="0.25"/>
  <cols>
    <col min="1" max="1" width="44.7109375" style="43" customWidth="1"/>
    <col min="2" max="2" width="13" style="43" customWidth="1"/>
    <col min="3" max="3" width="9.42578125" style="43" customWidth="1"/>
    <col min="4" max="4" width="12.140625" style="43" customWidth="1"/>
    <col min="5" max="5" width="14.140625" style="43" customWidth="1"/>
    <col min="6" max="6" width="8" style="43" customWidth="1"/>
    <col min="7" max="7" width="11.85546875" style="43" customWidth="1"/>
    <col min="8" max="8" width="13" style="43" customWidth="1"/>
    <col min="9" max="9" width="11.85546875" style="43" customWidth="1"/>
    <col min="10" max="10" width="11" style="43" customWidth="1"/>
    <col min="11" max="11" width="13.42578125" style="43" customWidth="1"/>
    <col min="12" max="12" width="13.5703125" style="43" customWidth="1"/>
    <col min="13" max="16384" width="9.140625" style="43"/>
  </cols>
  <sheetData>
    <row r="1" spans="1:15" s="73" customFormat="1" ht="18.75" customHeight="1" x14ac:dyDescent="0.25">
      <c r="I1" s="251" t="s">
        <v>62</v>
      </c>
      <c r="J1" s="251"/>
      <c r="K1" s="251"/>
      <c r="L1" s="251"/>
    </row>
    <row r="2" spans="1:15" ht="72" customHeight="1" x14ac:dyDescent="0.25">
      <c r="A2" s="253" t="s">
        <v>230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</row>
    <row r="3" spans="1:15" ht="105.75" customHeight="1" x14ac:dyDescent="0.25">
      <c r="A3" s="234" t="s">
        <v>26</v>
      </c>
      <c r="B3" s="252" t="s">
        <v>39</v>
      </c>
      <c r="C3" s="252"/>
      <c r="D3" s="234" t="s">
        <v>64</v>
      </c>
      <c r="E3" s="234"/>
      <c r="F3" s="234"/>
      <c r="G3" s="234" t="s">
        <v>45</v>
      </c>
      <c r="H3" s="234"/>
      <c r="I3" s="234"/>
      <c r="J3" s="234" t="s">
        <v>82</v>
      </c>
      <c r="K3" s="234"/>
      <c r="L3" s="234"/>
    </row>
    <row r="4" spans="1:15" ht="51" customHeight="1" x14ac:dyDescent="0.25">
      <c r="A4" s="234"/>
      <c r="B4" s="95" t="s">
        <v>40</v>
      </c>
      <c r="C4" s="95" t="s">
        <v>41</v>
      </c>
      <c r="D4" s="204" t="s">
        <v>192</v>
      </c>
      <c r="E4" s="202" t="s">
        <v>229</v>
      </c>
      <c r="F4" s="83" t="s">
        <v>25</v>
      </c>
      <c r="G4" s="204" t="s">
        <v>192</v>
      </c>
      <c r="H4" s="202" t="s">
        <v>229</v>
      </c>
      <c r="I4" s="83" t="s">
        <v>25</v>
      </c>
      <c r="J4" s="204" t="s">
        <v>192</v>
      </c>
      <c r="K4" s="202" t="s">
        <v>229</v>
      </c>
      <c r="L4" s="83" t="s">
        <v>25</v>
      </c>
    </row>
    <row r="5" spans="1:15" x14ac:dyDescent="0.25">
      <c r="A5" s="68">
        <v>1</v>
      </c>
      <c r="B5" s="68">
        <v>2</v>
      </c>
      <c r="C5" s="68">
        <v>3</v>
      </c>
      <c r="D5" s="68">
        <v>4</v>
      </c>
      <c r="E5" s="68">
        <v>5</v>
      </c>
      <c r="F5" s="68">
        <v>6</v>
      </c>
      <c r="G5" s="68">
        <v>7</v>
      </c>
      <c r="H5" s="68">
        <v>8</v>
      </c>
      <c r="I5" s="68">
        <v>9</v>
      </c>
      <c r="J5" s="68">
        <v>7</v>
      </c>
      <c r="K5" s="68">
        <v>8</v>
      </c>
      <c r="L5" s="68">
        <v>9</v>
      </c>
    </row>
    <row r="6" spans="1:15" ht="105" x14ac:dyDescent="0.25">
      <c r="A6" s="74" t="s">
        <v>59</v>
      </c>
      <c r="B6" s="75" t="s">
        <v>34</v>
      </c>
      <c r="C6" s="75">
        <v>744</v>
      </c>
      <c r="D6" s="75">
        <v>0</v>
      </c>
      <c r="E6" s="75">
        <v>0</v>
      </c>
      <c r="F6" s="36">
        <v>0</v>
      </c>
      <c r="G6" s="75">
        <v>49</v>
      </c>
      <c r="H6" s="75">
        <v>49</v>
      </c>
      <c r="I6" s="136">
        <f t="shared" ref="I6:I19" si="0">H6/G6*100</f>
        <v>100</v>
      </c>
      <c r="J6" s="135">
        <f>D6+G6</f>
        <v>49</v>
      </c>
      <c r="K6" s="135">
        <f>E6+H6</f>
        <v>49</v>
      </c>
      <c r="L6" s="197">
        <f>K6/J6*100</f>
        <v>100</v>
      </c>
      <c r="O6" s="139"/>
    </row>
    <row r="7" spans="1:15" x14ac:dyDescent="0.25">
      <c r="A7" s="74" t="s">
        <v>60</v>
      </c>
      <c r="B7" s="75" t="s">
        <v>34</v>
      </c>
      <c r="C7" s="75">
        <v>744</v>
      </c>
      <c r="D7" s="75">
        <v>0</v>
      </c>
      <c r="E7" s="75">
        <v>0</v>
      </c>
      <c r="F7" s="36">
        <v>0</v>
      </c>
      <c r="G7" s="75">
        <v>55</v>
      </c>
      <c r="H7" s="75">
        <v>55</v>
      </c>
      <c r="I7" s="136">
        <f t="shared" si="0"/>
        <v>100</v>
      </c>
      <c r="J7" s="135">
        <f t="shared" ref="J7:J19" si="1">D7+G7</f>
        <v>55</v>
      </c>
      <c r="K7" s="135">
        <f t="shared" ref="K7:K19" si="2">E7+H7</f>
        <v>55</v>
      </c>
      <c r="L7" s="197">
        <f t="shared" ref="L7:L19" si="3">K7/J7*100</f>
        <v>100</v>
      </c>
    </row>
    <row r="8" spans="1:15" x14ac:dyDescent="0.25">
      <c r="A8" s="74" t="s">
        <v>191</v>
      </c>
      <c r="B8" s="75" t="s">
        <v>48</v>
      </c>
      <c r="C8" s="75">
        <v>796</v>
      </c>
      <c r="D8" s="75">
        <v>0</v>
      </c>
      <c r="E8" s="75">
        <v>0</v>
      </c>
      <c r="F8" s="76">
        <v>0</v>
      </c>
      <c r="G8" s="75">
        <v>3</v>
      </c>
      <c r="H8" s="75">
        <v>3</v>
      </c>
      <c r="I8" s="136">
        <f t="shared" si="0"/>
        <v>100</v>
      </c>
      <c r="J8" s="135">
        <f t="shared" si="1"/>
        <v>3</v>
      </c>
      <c r="K8" s="135">
        <f t="shared" si="2"/>
        <v>3</v>
      </c>
      <c r="L8" s="197">
        <f t="shared" si="3"/>
        <v>100</v>
      </c>
    </row>
    <row r="9" spans="1:15" s="139" customFormat="1" ht="30" x14ac:dyDescent="0.25">
      <c r="A9" s="199" t="s">
        <v>32</v>
      </c>
      <c r="B9" s="200" t="s">
        <v>34</v>
      </c>
      <c r="C9" s="200">
        <v>744</v>
      </c>
      <c r="D9" s="200">
        <v>0</v>
      </c>
      <c r="E9" s="200">
        <v>0</v>
      </c>
      <c r="F9" s="200">
        <v>0</v>
      </c>
      <c r="G9" s="69">
        <v>90</v>
      </c>
      <c r="H9" s="69">
        <v>90</v>
      </c>
      <c r="I9" s="104">
        <f t="shared" si="0"/>
        <v>100</v>
      </c>
      <c r="J9" s="193">
        <f t="shared" si="1"/>
        <v>90</v>
      </c>
      <c r="K9" s="193">
        <f t="shared" si="2"/>
        <v>90</v>
      </c>
      <c r="L9" s="198">
        <f t="shared" si="3"/>
        <v>100</v>
      </c>
    </row>
    <row r="10" spans="1:15" s="139" customFormat="1" ht="45" x14ac:dyDescent="0.25">
      <c r="A10" s="199" t="s">
        <v>33</v>
      </c>
      <c r="B10" s="200" t="s">
        <v>46</v>
      </c>
      <c r="C10" s="200">
        <v>642</v>
      </c>
      <c r="D10" s="200">
        <v>0</v>
      </c>
      <c r="E10" s="200">
        <v>0</v>
      </c>
      <c r="F10" s="200">
        <v>0</v>
      </c>
      <c r="G10" s="69">
        <v>11</v>
      </c>
      <c r="H10" s="69">
        <v>11</v>
      </c>
      <c r="I10" s="104">
        <f t="shared" si="0"/>
        <v>100</v>
      </c>
      <c r="J10" s="193">
        <f t="shared" si="1"/>
        <v>11</v>
      </c>
      <c r="K10" s="193">
        <f t="shared" si="2"/>
        <v>11</v>
      </c>
      <c r="L10" s="198">
        <f t="shared" si="3"/>
        <v>100</v>
      </c>
    </row>
    <row r="11" spans="1:15" ht="30" x14ac:dyDescent="0.25">
      <c r="A11" s="74" t="s">
        <v>15</v>
      </c>
      <c r="B11" s="75" t="s">
        <v>21</v>
      </c>
      <c r="C11" s="75">
        <v>792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136">
        <v>0</v>
      </c>
      <c r="J11" s="135">
        <f t="shared" si="1"/>
        <v>0</v>
      </c>
      <c r="K11" s="135">
        <f t="shared" si="2"/>
        <v>0</v>
      </c>
      <c r="L11" s="197">
        <v>0</v>
      </c>
    </row>
    <row r="12" spans="1:15" x14ac:dyDescent="0.25">
      <c r="A12" s="74" t="s">
        <v>17</v>
      </c>
      <c r="B12" s="75" t="s">
        <v>11</v>
      </c>
      <c r="C12" s="75">
        <v>55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136">
        <v>0</v>
      </c>
      <c r="J12" s="135">
        <f t="shared" si="1"/>
        <v>0</v>
      </c>
      <c r="K12" s="135">
        <f t="shared" si="2"/>
        <v>0</v>
      </c>
      <c r="L12" s="197">
        <v>0</v>
      </c>
    </row>
    <row r="13" spans="1:15" s="102" customFormat="1" x14ac:dyDescent="0.25">
      <c r="A13" s="134" t="s">
        <v>20</v>
      </c>
      <c r="B13" s="135" t="s">
        <v>22</v>
      </c>
      <c r="C13" s="133">
        <v>356</v>
      </c>
      <c r="D13" s="135">
        <v>0</v>
      </c>
      <c r="E13" s="135">
        <v>0</v>
      </c>
      <c r="F13" s="135">
        <v>0</v>
      </c>
      <c r="G13" s="135">
        <v>1979</v>
      </c>
      <c r="H13" s="135">
        <v>1979</v>
      </c>
      <c r="I13" s="136">
        <f t="shared" ref="I13" si="4">H13/G13*100</f>
        <v>100</v>
      </c>
      <c r="J13" s="135">
        <f t="shared" si="1"/>
        <v>1979</v>
      </c>
      <c r="K13" s="135">
        <f t="shared" si="2"/>
        <v>1979</v>
      </c>
      <c r="L13" s="197">
        <f t="shared" si="3"/>
        <v>100</v>
      </c>
    </row>
    <row r="14" spans="1:15" s="139" customFormat="1" ht="45" x14ac:dyDescent="0.25">
      <c r="A14" s="199" t="s">
        <v>47</v>
      </c>
      <c r="B14" s="69" t="s">
        <v>10</v>
      </c>
      <c r="C14" s="69">
        <v>642</v>
      </c>
      <c r="D14" s="69">
        <v>0</v>
      </c>
      <c r="E14" s="69">
        <v>0</v>
      </c>
      <c r="F14" s="69">
        <v>0</v>
      </c>
      <c r="G14" s="69">
        <v>5</v>
      </c>
      <c r="H14" s="69">
        <v>5</v>
      </c>
      <c r="I14" s="104">
        <f t="shared" si="0"/>
        <v>100</v>
      </c>
      <c r="J14" s="193">
        <f t="shared" si="1"/>
        <v>5</v>
      </c>
      <c r="K14" s="193">
        <f t="shared" si="2"/>
        <v>5</v>
      </c>
      <c r="L14" s="198">
        <f t="shared" si="3"/>
        <v>100</v>
      </c>
    </row>
    <row r="15" spans="1:15" x14ac:dyDescent="0.25">
      <c r="A15" s="74" t="s">
        <v>18</v>
      </c>
      <c r="B15" s="75" t="s">
        <v>10</v>
      </c>
      <c r="C15" s="75">
        <v>642</v>
      </c>
      <c r="D15" s="75">
        <v>0</v>
      </c>
      <c r="E15" s="75">
        <v>0</v>
      </c>
      <c r="F15" s="75">
        <v>0</v>
      </c>
      <c r="G15" s="75">
        <v>2</v>
      </c>
      <c r="H15" s="69">
        <v>2</v>
      </c>
      <c r="I15" s="136">
        <f t="shared" si="0"/>
        <v>100</v>
      </c>
      <c r="J15" s="135">
        <f t="shared" si="1"/>
        <v>2</v>
      </c>
      <c r="K15" s="135">
        <f t="shared" si="2"/>
        <v>2</v>
      </c>
      <c r="L15" s="197">
        <f t="shared" si="3"/>
        <v>100</v>
      </c>
    </row>
    <row r="16" spans="1:15" s="139" customFormat="1" ht="30" x14ac:dyDescent="0.25">
      <c r="A16" s="38" t="s">
        <v>194</v>
      </c>
      <c r="B16" s="89" t="s">
        <v>21</v>
      </c>
      <c r="C16" s="89">
        <v>792</v>
      </c>
      <c r="D16" s="89">
        <v>0</v>
      </c>
      <c r="E16" s="89">
        <v>0</v>
      </c>
      <c r="F16" s="89">
        <v>0</v>
      </c>
      <c r="G16" s="89">
        <v>16</v>
      </c>
      <c r="H16" s="89">
        <v>16</v>
      </c>
      <c r="I16" s="104">
        <f t="shared" si="0"/>
        <v>100</v>
      </c>
      <c r="J16" s="193">
        <f t="shared" si="1"/>
        <v>16</v>
      </c>
      <c r="K16" s="193">
        <f t="shared" si="2"/>
        <v>16</v>
      </c>
      <c r="L16" s="198">
        <f t="shared" si="3"/>
        <v>100</v>
      </c>
    </row>
    <row r="17" spans="1:19" x14ac:dyDescent="0.25">
      <c r="A17" s="41" t="s">
        <v>195</v>
      </c>
      <c r="B17" s="89" t="s">
        <v>11</v>
      </c>
      <c r="C17" s="89">
        <v>55</v>
      </c>
      <c r="D17" s="41"/>
      <c r="E17" s="41"/>
      <c r="F17" s="41"/>
      <c r="G17" s="89">
        <v>800</v>
      </c>
      <c r="H17" s="89">
        <v>800</v>
      </c>
      <c r="I17" s="136">
        <f t="shared" si="0"/>
        <v>100</v>
      </c>
      <c r="J17" s="135">
        <f t="shared" si="1"/>
        <v>800</v>
      </c>
      <c r="K17" s="135">
        <f t="shared" si="2"/>
        <v>800</v>
      </c>
      <c r="L17" s="197">
        <f t="shared" si="3"/>
        <v>100</v>
      </c>
    </row>
    <row r="18" spans="1:19" ht="30" x14ac:dyDescent="0.25">
      <c r="A18" s="38" t="s">
        <v>196</v>
      </c>
      <c r="B18" s="90" t="s">
        <v>21</v>
      </c>
      <c r="C18" s="91">
        <v>792</v>
      </c>
      <c r="D18" s="38">
        <v>0</v>
      </c>
      <c r="E18" s="41">
        <v>0</v>
      </c>
      <c r="F18" s="41">
        <v>0</v>
      </c>
      <c r="G18" s="89">
        <v>30</v>
      </c>
      <c r="H18" s="89">
        <v>30</v>
      </c>
      <c r="I18" s="136">
        <f t="shared" si="0"/>
        <v>100</v>
      </c>
      <c r="J18" s="135">
        <f t="shared" si="1"/>
        <v>30</v>
      </c>
      <c r="K18" s="135">
        <f t="shared" si="2"/>
        <v>30</v>
      </c>
      <c r="L18" s="197">
        <f t="shared" si="3"/>
        <v>100</v>
      </c>
    </row>
    <row r="19" spans="1:19" ht="30" x14ac:dyDescent="0.25">
      <c r="A19" s="38" t="s">
        <v>197</v>
      </c>
      <c r="B19" s="89" t="s">
        <v>11</v>
      </c>
      <c r="C19" s="89">
        <v>55</v>
      </c>
      <c r="D19" s="41">
        <v>0</v>
      </c>
      <c r="E19" s="41">
        <v>0</v>
      </c>
      <c r="F19" s="41">
        <v>0</v>
      </c>
      <c r="G19" s="89">
        <v>316</v>
      </c>
      <c r="H19" s="89">
        <v>316</v>
      </c>
      <c r="I19" s="136">
        <f t="shared" si="0"/>
        <v>100</v>
      </c>
      <c r="J19" s="135">
        <f t="shared" si="1"/>
        <v>316</v>
      </c>
      <c r="K19" s="135">
        <f t="shared" si="2"/>
        <v>316</v>
      </c>
      <c r="L19" s="197">
        <f t="shared" si="3"/>
        <v>100</v>
      </c>
    </row>
    <row r="20" spans="1:19" x14ac:dyDescent="0.25">
      <c r="I20" s="147"/>
      <c r="S20" s="43" t="s">
        <v>211</v>
      </c>
    </row>
    <row r="21" spans="1:19" x14ac:dyDescent="0.25">
      <c r="I21" s="147"/>
    </row>
  </sheetData>
  <mergeCells count="7">
    <mergeCell ref="J3:L3"/>
    <mergeCell ref="G3:I3"/>
    <mergeCell ref="I1:L1"/>
    <mergeCell ref="A3:A4"/>
    <mergeCell ref="B3:C3"/>
    <mergeCell ref="D3:F3"/>
    <mergeCell ref="A2:L2"/>
  </mergeCells>
  <pageMargins left="0.11811023622047245" right="0.11811023622047245" top="0.15748031496062992" bottom="0.15748031496062992" header="0.31496062992125984" footer="0.31496062992125984"/>
  <pageSetup paperSize="9" orientation="landscape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2"/>
  <sheetViews>
    <sheetView workbookViewId="0">
      <selection activeCell="B7" sqref="B7"/>
    </sheetView>
  </sheetViews>
  <sheetFormatPr defaultRowHeight="15" x14ac:dyDescent="0.25"/>
  <sheetData>
    <row r="1" spans="1:8" ht="33" customHeight="1" x14ac:dyDescent="0.25">
      <c r="A1" t="s">
        <v>67</v>
      </c>
    </row>
    <row r="2" spans="1:8" s="26" customFormat="1" ht="18.75" customHeight="1" x14ac:dyDescent="0.25">
      <c r="A2" s="27" t="s">
        <v>68</v>
      </c>
    </row>
    <row r="3" spans="1:8" x14ac:dyDescent="0.25">
      <c r="A3" t="s">
        <v>69</v>
      </c>
    </row>
    <row r="4" spans="1:8" x14ac:dyDescent="0.25">
      <c r="A4" t="s">
        <v>70</v>
      </c>
    </row>
    <row r="6" spans="1:8" x14ac:dyDescent="0.25">
      <c r="A6" t="s">
        <v>71</v>
      </c>
    </row>
    <row r="7" spans="1:8" x14ac:dyDescent="0.25">
      <c r="A7" t="s">
        <v>75</v>
      </c>
    </row>
    <row r="8" spans="1:8" x14ac:dyDescent="0.25">
      <c r="A8" t="s">
        <v>74</v>
      </c>
    </row>
    <row r="9" spans="1:8" x14ac:dyDescent="0.25">
      <c r="A9" t="s">
        <v>76</v>
      </c>
    </row>
    <row r="10" spans="1:8" x14ac:dyDescent="0.25">
      <c r="A10" t="s">
        <v>72</v>
      </c>
    </row>
    <row r="11" spans="1:8" x14ac:dyDescent="0.25">
      <c r="A11" t="s">
        <v>73</v>
      </c>
    </row>
    <row r="12" spans="1:8" ht="18.75" x14ac:dyDescent="0.3">
      <c r="H12" s="25"/>
    </row>
  </sheetData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ТЛ</vt:lpstr>
      <vt:lpstr>СШ</vt:lpstr>
      <vt:lpstr>ФСК</vt:lpstr>
      <vt:lpstr>РШК</vt:lpstr>
      <vt:lpstr>РЦСП</vt:lpstr>
      <vt:lpstr>Ламан АЗ </vt:lpstr>
      <vt:lpstr>АКАдемия футбола Рамзан </vt:lpstr>
      <vt:lpstr>ГБУ РЦТ</vt:lpstr>
      <vt:lpstr>рейтинг учреждения 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</dc:creator>
  <cp:lastModifiedBy>Admin</cp:lastModifiedBy>
  <cp:lastPrinted>2021-02-20T08:55:56Z</cp:lastPrinted>
  <dcterms:created xsi:type="dcterms:W3CDTF">2014-05-12T13:00:07Z</dcterms:created>
  <dcterms:modified xsi:type="dcterms:W3CDTF">2021-02-20T09:06:10Z</dcterms:modified>
</cp:coreProperties>
</file>